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.2\Gorceri Karavarum\Պլան-2020\"/>
    </mc:Choice>
  </mc:AlternateContent>
  <bookViews>
    <workbookView xWindow="0" yWindow="0" windowWidth="28800" windowHeight="12435" activeTab="1"/>
  </bookViews>
  <sheets>
    <sheet name="2020-10" sheetId="3" r:id="rId1"/>
    <sheet name="2020-14" sheetId="4" r:id="rId2"/>
  </sheets>
  <definedNames>
    <definedName name="_xlnm._FilterDatabase" localSheetId="0" hidden="1">'2020-10'!$B$1:$B$251</definedName>
    <definedName name="_xlnm._FilterDatabase" localSheetId="1" hidden="1">'2020-14'!$B$1:$B$259</definedName>
    <definedName name="_xlnm.Print_Area" localSheetId="0">'2020-10'!$B$1:$H$368</definedName>
    <definedName name="_xlnm.Print_Area" localSheetId="1">'2020-14'!$B$1:$H$376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4" l="1"/>
  <c r="H79" i="4"/>
  <c r="H80" i="4"/>
  <c r="H77" i="4"/>
  <c r="H46" i="4" l="1"/>
  <c r="H17" i="4" l="1"/>
  <c r="H91" i="4"/>
  <c r="F180" i="4"/>
  <c r="H180" i="4" s="1"/>
  <c r="H179" i="4"/>
  <c r="H74" i="4" l="1"/>
  <c r="H92" i="4"/>
  <c r="H76" i="4"/>
  <c r="H43" i="4"/>
  <c r="H116" i="4" l="1"/>
  <c r="H115" i="4" l="1"/>
  <c r="H114" i="4"/>
  <c r="H106" i="4" l="1"/>
  <c r="H105" i="4"/>
  <c r="H102" i="4" l="1"/>
  <c r="H103" i="4" l="1"/>
  <c r="H192" i="4" l="1"/>
  <c r="H191" i="4"/>
  <c r="H190" i="4"/>
  <c r="H189" i="4"/>
  <c r="H188" i="4"/>
  <c r="H187" i="4"/>
  <c r="H186" i="4"/>
  <c r="H185" i="4"/>
  <c r="H183" i="4"/>
  <c r="H182" i="4"/>
  <c r="H181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3" i="4"/>
  <c r="H162" i="4"/>
  <c r="H161" i="4"/>
  <c r="H160" i="4"/>
  <c r="H159" i="4"/>
  <c r="H184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3" i="4"/>
  <c r="H112" i="4"/>
  <c r="H107" i="4"/>
  <c r="H111" i="4"/>
  <c r="H110" i="4"/>
  <c r="H108" i="4"/>
  <c r="H104" i="4"/>
  <c r="H109" i="4"/>
  <c r="H101" i="4"/>
  <c r="H100" i="4"/>
  <c r="H99" i="4"/>
  <c r="H98" i="4"/>
  <c r="H97" i="4"/>
  <c r="H96" i="4"/>
  <c r="H95" i="4"/>
  <c r="H94" i="4"/>
  <c r="H75" i="4"/>
  <c r="H73" i="4"/>
  <c r="H72" i="4"/>
  <c r="H87" i="4"/>
  <c r="H89" i="4"/>
  <c r="H88" i="4"/>
  <c r="H86" i="4"/>
  <c r="H85" i="4"/>
  <c r="H84" i="4"/>
  <c r="H83" i="4"/>
  <c r="H8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5" i="4"/>
  <c r="H44" i="4"/>
  <c r="H42" i="4"/>
  <c r="H41" i="4"/>
  <c r="H40" i="4"/>
  <c r="H90" i="4"/>
  <c r="H39" i="4"/>
  <c r="H38" i="4"/>
  <c r="H37" i="4"/>
  <c r="H36" i="4"/>
  <c r="H35" i="4"/>
  <c r="H34" i="4"/>
  <c r="H33" i="4"/>
  <c r="H32" i="4"/>
  <c r="H31" i="4"/>
  <c r="H29" i="4"/>
  <c r="H28" i="4"/>
  <c r="H27" i="4"/>
  <c r="H26" i="4"/>
  <c r="H25" i="4"/>
  <c r="H24" i="4"/>
  <c r="H23" i="4"/>
  <c r="H22" i="4"/>
  <c r="H21" i="4"/>
  <c r="H20" i="4"/>
  <c r="H19" i="4"/>
  <c r="H18" i="4"/>
  <c r="H193" i="4" l="1"/>
  <c r="H82" i="3"/>
  <c r="H184" i="3" l="1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7" i="3"/>
  <c r="H156" i="3"/>
  <c r="H155" i="3"/>
  <c r="H154" i="3"/>
  <c r="H153" i="3"/>
  <c r="H151" i="3"/>
  <c r="H150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89" i="3"/>
  <c r="H88" i="3"/>
  <c r="H87" i="3"/>
  <c r="H86" i="3"/>
  <c r="H85" i="3"/>
  <c r="H84" i="3"/>
  <c r="H83" i="3"/>
  <c r="H81" i="3"/>
  <c r="H80" i="3"/>
  <c r="H79" i="3"/>
  <c r="H78" i="3"/>
  <c r="H77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85" i="3" l="1"/>
</calcChain>
</file>

<file path=xl/sharedStrings.xml><?xml version="1.0" encoding="utf-8"?>
<sst xmlns="http://schemas.openxmlformats.org/spreadsheetml/2006/main" count="1385" uniqueCount="402">
  <si>
    <t>Հաստատում եմ</t>
  </si>
  <si>
    <t xml:space="preserve">ՀՀ պետական վերահսկողական ծառայության 
  </t>
  </si>
  <si>
    <t>ՊԵՏԱԿԱՆ ԲՅՈՒՋԵԻ ՄԻՋՈՑՆԵՐԻ ՀԱՇՎԻՆ ԿԱՏԱՐՎԵԼԻՔ 
2020 ԹՎԱԿԱՆԻ   ԳՆՈՒՄՆԵՐԻ ՊԼԱՆ</t>
  </si>
  <si>
    <t>Պատվիրատուն   ՀՀ պետական վերահսկողական ծառայություն</t>
  </si>
  <si>
    <t>/ըստ բյուջետային ծախսերի գերատեսչական դասակարգման/</t>
  </si>
  <si>
    <t>Ծրագիր Օրենսդիր և գործադիր մարմիններ, պետական կառավարում</t>
  </si>
  <si>
    <t>Անվանում  ՀՀ վարչապետին ՀՀ Սահմանադրությամբ և օրենքներով վերապահված վերահսկողական լիազորությունների իրականացման ապահովում</t>
  </si>
  <si>
    <t xml:space="preserve">բաժին  N 01 խումբ N 01 դաս N 01 ծրագիր --  </t>
  </si>
  <si>
    <t>/ըստ բյուջետային ծախսերի գործառնական դասակարգման/</t>
  </si>
  <si>
    <t>Գնման առարկայի</t>
  </si>
  <si>
    <t>Գնման ձևը</t>
  </si>
  <si>
    <t>Չափի միավորը</t>
  </si>
  <si>
    <t>Միավորի գինը</t>
  </si>
  <si>
    <t>Քանակը</t>
  </si>
  <si>
    <t>Գումարը (հազ. դրամ)</t>
  </si>
  <si>
    <t xml:space="preserve">միջանցիկ ծածկագիրը` ըստ ԳՄԱ
դասակարգման
</t>
  </si>
  <si>
    <t xml:space="preserve"> µ»Ý½ÇÝ, é»·áõÉÛ³ñ</t>
  </si>
  <si>
    <t>·Ñ</t>
  </si>
  <si>
    <t>ÉÇïñ</t>
  </si>
  <si>
    <t xml:space="preserve"> ß³ñÅÇãÇ ÛáõÕ»ñ</t>
  </si>
  <si>
    <t>Ø²</t>
  </si>
  <si>
    <t>34331300/1</t>
  </si>
  <si>
    <t>ավտոմեքենաների պահեստամասեր</t>
  </si>
  <si>
    <t>ØԱ</t>
  </si>
  <si>
    <t>հատ</t>
  </si>
  <si>
    <t>Գրասենյակային ապրանքներ</t>
  </si>
  <si>
    <t>Ñ³ï</t>
  </si>
  <si>
    <t>30192100/1</t>
  </si>
  <si>
    <t xml:space="preserve"> é»ïÇÝ Ñ³ë³ñ³Ï</t>
  </si>
  <si>
    <t>30192121/1</t>
  </si>
  <si>
    <t>·ñÇã ·Ý¹ÇÏ³íáñ</t>
  </si>
  <si>
    <t>30192130/1</t>
  </si>
  <si>
    <t xml:space="preserve"> Ù³ïÇïÝ»ñ</t>
  </si>
  <si>
    <t>30192133/1</t>
  </si>
  <si>
    <t xml:space="preserve"> ëñÇãÝ»ñ</t>
  </si>
  <si>
    <t>30192710/1</t>
  </si>
  <si>
    <t>ëáëÝÓ³Ù³ïÇï, ·ñ³ë»ÝÛ³Ï³ÛÇÝ</t>
  </si>
  <si>
    <t>30192720/1</t>
  </si>
  <si>
    <t xml:space="preserve"> ·Í³ÝßÇã</t>
  </si>
  <si>
    <t>39241141/1</t>
  </si>
  <si>
    <t xml:space="preserve"> ¹³Ý³Ï` ·ñ³ë»ÝÛ³Ï³ÛÇÝ</t>
  </si>
  <si>
    <t>39263100/1</t>
  </si>
  <si>
    <t xml:space="preserve"> ·ñ³ë»ÝÛ³Ï³ÛÇÝ Éñ³Ï³½Ù </t>
  </si>
  <si>
    <t>39263200/1</t>
  </si>
  <si>
    <t xml:space="preserve"> ·ñ³ë»ÝÛ³Ï³ÛÇÝ ·Çñù, Ù³ïÛ³Ý, 70-200¿ç,
 ïáÕ³ÝÇ, ëåÇï³Ï ¿ç»ñáí</t>
  </si>
  <si>
    <t>39263400/1</t>
  </si>
  <si>
    <t xml:space="preserve"> ³Ùñ³Ï, ÙÇçÇÝ</t>
  </si>
  <si>
    <t>ïáõ÷</t>
  </si>
  <si>
    <t>39263420/1</t>
  </si>
  <si>
    <t xml:space="preserve"> ³Ùñ³Ï, Ù»Í</t>
  </si>
  <si>
    <t xml:space="preserve"> 39263510/1</t>
  </si>
  <si>
    <t xml:space="preserve"> ë»ÕÙ³Ï, ÷áùñ</t>
  </si>
  <si>
    <t>39263520/1</t>
  </si>
  <si>
    <t xml:space="preserve"> ë»ÕÙ³Ï, ÙÇçÇÝ </t>
  </si>
  <si>
    <t>39263530/1</t>
  </si>
  <si>
    <t xml:space="preserve"> ë»ÕÙ³Ï, Ù»Í</t>
  </si>
  <si>
    <t>39264100/1</t>
  </si>
  <si>
    <t xml:space="preserve"> ûÕ³ÏÝ»ñáí ÃÕÃ³å³Ý³ÏÝ»ñÇ Ï³Ù ý³ÛÉ»ñÇ å³ñ³·³Ý»ñ</t>
  </si>
  <si>
    <t>39292510/1</t>
  </si>
  <si>
    <t>ù³ÝáÝ, åÉ³ëïÇÏ</t>
  </si>
  <si>
    <t>30192780/1</t>
  </si>
  <si>
    <t xml:space="preserve"> ¿ç³µ³Å³ÝÇã</t>
  </si>
  <si>
    <t>30193700/1</t>
  </si>
  <si>
    <t>ÃÕÃ³¹³ñ³Ï, Ñ³ñÏ»ñáí, åÉ³ëïÙ³ë»</t>
  </si>
  <si>
    <t>30197100/1</t>
  </si>
  <si>
    <t xml:space="preserve"> Ï³ñÇãÇ Ù»ï³Õ³É³ñ» Ï³å»ñ, Ù»Í</t>
  </si>
  <si>
    <t>30197112/1</t>
  </si>
  <si>
    <t xml:space="preserve"> Ï³ñÇãÇ Ù»ï³Õ³É³ñ» Ï³å»ñ, ÙÇçÇÝ</t>
  </si>
  <si>
    <t>30197231/1</t>
  </si>
  <si>
    <t xml:space="preserve"> ÃÕÃ³å³Ý³Ï, åáÉÇÙ»ñ³ÛÇÝ Ã³Õ³ÝÃ, ý³ÛÉ</t>
  </si>
  <si>
    <t>30197232/1</t>
  </si>
  <si>
    <t xml:space="preserve"> ÃÕÃ³å³Ý³Ï, ³ñ³·³Ï³ñ, ÃÕÃÛ³</t>
  </si>
  <si>
    <t>30197234/1</t>
  </si>
  <si>
    <t xml:space="preserve"> ÃÕÃ³å³Ý³Ï, Ïáßï Ï³½Ùáí</t>
  </si>
  <si>
    <t>30197234/2</t>
  </si>
  <si>
    <t>30197322/1</t>
  </si>
  <si>
    <t xml:space="preserve"> Ï³ñÇã, 20-50 Ã»ñÃÇ Ñ³Ù³ñ</t>
  </si>
  <si>
    <t>30197323/1</t>
  </si>
  <si>
    <t xml:space="preserve"> Ï³ñÇã, 50-Çó ³í»ÉÇ Ã»ñÃÇ Ñ³Ù³ñ</t>
  </si>
  <si>
    <t>30197331/1</t>
  </si>
  <si>
    <t xml:space="preserve"> ¹³ÏÇã Ù»Í</t>
  </si>
  <si>
    <t>30197332/1</t>
  </si>
  <si>
    <t>¹³ÏÇã ÙÇçÇÝ</t>
  </si>
  <si>
    <t>30197340/1</t>
  </si>
  <si>
    <t xml:space="preserve"> ³å³Ï³ñÇã</t>
  </si>
  <si>
    <t>30197622/1</t>
  </si>
  <si>
    <t xml:space="preserve">ÃáõÕÃ, A4 ýáñÙ³ïÇ </t>
  </si>
  <si>
    <t>Ï·</t>
  </si>
  <si>
    <t>30197648/1</t>
  </si>
  <si>
    <t>ÃáõÕÃ` ûýë»Ã³ÛÇÝ, 120·</t>
  </si>
  <si>
    <t>30199400/1</t>
  </si>
  <si>
    <t xml:space="preserve"> ëáëÝÓ³å³ïí³Í Ï³Ù ÏåãáõÝ ÃáõÕÃ</t>
  </si>
  <si>
    <t>30199420/1</t>
  </si>
  <si>
    <t xml:space="preserve"> ÃáõÕÃ ÝßáõÙÝ»ñÇ Ñ³Ù³ñ, ëáëÝÓí³Íùáí</t>
  </si>
  <si>
    <t>35121150/1</t>
  </si>
  <si>
    <t xml:space="preserve"> Ï³å³ñ³ÏÝÇùÝ»ñ</t>
  </si>
  <si>
    <t>37451640/1</t>
  </si>
  <si>
    <t xml:space="preserve"> ëÏ³í³é³ÏÝ»ñ</t>
  </si>
  <si>
    <t>30199430/1</t>
  </si>
  <si>
    <t xml:space="preserve"> ÃáõÕÃ ÝßáõÙÝ»ñÇ, ïñó³ÏÝ»ñáí</t>
  </si>
  <si>
    <t>30232400/1</t>
  </si>
  <si>
    <t xml:space="preserve"> ëÙ³ñÃ ù³ñï»ñ Ï³ñ¹³óáÕ ë³ñù»ñ</t>
  </si>
  <si>
    <t xml:space="preserve"> ýÉ»ß ÑÇßáÕáõÃÛáõÝ, 8GB</t>
  </si>
  <si>
    <t>30234640/1</t>
  </si>
  <si>
    <t xml:space="preserve"> ýÉ»ß ÑÇßáÕáõÃÛáõÝ, 16GB</t>
  </si>
  <si>
    <t>30237412/1</t>
  </si>
  <si>
    <t>ÙÏÝÇÏ, Ñ³Ù³Ï³ñ·ã³ÛÇÝ, ³ÝÉ³ñ</t>
  </si>
  <si>
    <t>30237460/1</t>
  </si>
  <si>
    <t xml:space="preserve"> Ñ³Ù³Ï³ñ·ã³ÛÇÝ ëï»ÕÝ³ß³ñ»ñ</t>
  </si>
  <si>
    <t>Տպագրական նյութեր</t>
  </si>
  <si>
    <t>22451180/1</t>
  </si>
  <si>
    <t xml:space="preserve"> å³ïí»ñáí ïå³·ñíáÕ ÝÛáõÃ»ñ</t>
  </si>
  <si>
    <t>30199710/1</t>
  </si>
  <si>
    <t xml:space="preserve"> ïå³·Çñ Íñ³ñÝ»ñ</t>
  </si>
  <si>
    <t>30199710/2</t>
  </si>
  <si>
    <t>30199710/3</t>
  </si>
  <si>
    <t>30199710/4</t>
  </si>
  <si>
    <t>22451200/1</t>
  </si>
  <si>
    <t>íÏ³Û³Ï³ÝÝ»ñ</t>
  </si>
  <si>
    <t>22451240/1</t>
  </si>
  <si>
    <t>µÉ³ÝÏÝ»ñ</t>
  </si>
  <si>
    <t>22811150/1</t>
  </si>
  <si>
    <t xml:space="preserve"> ÝáÃ³ï»ïñ»ñ</t>
  </si>
  <si>
    <t>22811150/2</t>
  </si>
  <si>
    <t>22851200/1</t>
  </si>
  <si>
    <t xml:space="preserve"> ÃÕÃ³å³Ý³ÏÝ»ñ</t>
  </si>
  <si>
    <t>22851200/3</t>
  </si>
  <si>
    <t>Կենցաղային ապրանքներ</t>
  </si>
  <si>
    <t>31211180/1</t>
  </si>
  <si>
    <t xml:space="preserve"> ³íïáÙ³ï ³Ýç³ïÇãÝ»ñ</t>
  </si>
  <si>
    <t>31221180/1</t>
  </si>
  <si>
    <t xml:space="preserve"> É³Ùå»ñÇ ÏáÃ³éÝ»ñ</t>
  </si>
  <si>
    <t>31441000/1</t>
  </si>
  <si>
    <t xml:space="preserve"> Ù³ñïÏáó, AAA ï»ë³ÏÇ</t>
  </si>
  <si>
    <t>31442000/1</t>
  </si>
  <si>
    <t xml:space="preserve"> Ù³ñïÏáó, AA ï»ë³ÏÇ</t>
  </si>
  <si>
    <t>Ïáõï³ÏÇã Ù³ñïÏáóÝ»ñ</t>
  </si>
  <si>
    <t xml:space="preserve"> ë»Õ³ÝÇ É³Ùå»ñ</t>
  </si>
  <si>
    <t>31521280/1</t>
  </si>
  <si>
    <t>É³Ùå` ·Ý¹³Ó¨, ßÇÏ³óÙ³Ý Ã»ÉÇÏáí, 60 ìï, E-27, 220ì</t>
  </si>
  <si>
    <t>31521300/1</t>
  </si>
  <si>
    <t>É³Ùå` ·Ý¹³Ó¨, ßÇÏ³óÙ³Ý Ã»ÉÇÏáí, 100 ìï, E-27, 36ì</t>
  </si>
  <si>
    <t>É³Ùå` Ñ³Û»É³ïÇå, ßÇÏ³óÙ³Ý Ã»ÉÇÏáí, 40 ìï, R 63, E27, 220 ì</t>
  </si>
  <si>
    <t>315213202</t>
  </si>
  <si>
    <t>31531300/1</t>
  </si>
  <si>
    <t xml:space="preserve"> ïÝï»ëáÕ É³Ùå»ñ</t>
  </si>
  <si>
    <t>31531300/2</t>
  </si>
  <si>
    <t>31531300/3</t>
  </si>
  <si>
    <t>31531300/4</t>
  </si>
  <si>
    <t>31531300/5</t>
  </si>
  <si>
    <t>31685000/1</t>
  </si>
  <si>
    <t xml:space="preserve"> ¿É»Ïïñ³Ï³Ý »ñÏ³ñ³óÙ³Ý É³ñ</t>
  </si>
  <si>
    <t>31685000/2</t>
  </si>
  <si>
    <t>33711480/1</t>
  </si>
  <si>
    <t xml:space="preserve"> û×³é</t>
  </si>
  <si>
    <t>33761000/1</t>
  </si>
  <si>
    <t>½áõ·³ñ³ÝÇ ÃáõÕÃ, éáõÉáÝáí</t>
  </si>
  <si>
    <t>33761100/1</t>
  </si>
  <si>
    <t>½áõ·³ñ³ÝÇ ÃáõÕÃ</t>
  </si>
  <si>
    <t>33761300/1</t>
  </si>
  <si>
    <t xml:space="preserve"> Ó»éùÇ ÃÕÃ» ëñµÇãÝ»ñ</t>
  </si>
  <si>
    <t>³Õµ³ñÏÕ` ÃÇÃ»ÕÛ³</t>
  </si>
  <si>
    <t>24911200/1</t>
  </si>
  <si>
    <t xml:space="preserve"> ëáëÇÝÓ, ¿ÙáõÉëÇ³</t>
  </si>
  <si>
    <t xml:space="preserve"> ÃÕÃ» ³ÝÓ»éáóÇÏ, »ñÏß»ñï</t>
  </si>
  <si>
    <t xml:space="preserve"> Ù³ùñáÕ ÏïáñÝ»ñ</t>
  </si>
  <si>
    <t>39522330/2</t>
  </si>
  <si>
    <t>39541130/1</t>
  </si>
  <si>
    <t xml:space="preserve"> É³ñ»ñ</t>
  </si>
  <si>
    <t>Ù»ïñ</t>
  </si>
  <si>
    <t xml:space="preserve"> Ñ³ï³ÏÇ Ù³ùñÙ³Ý ë³ñù»ñ</t>
  </si>
  <si>
    <t>39811300/1</t>
  </si>
  <si>
    <t xml:space="preserve"> Ñáï³½»ñÍÇã, û¹Ç</t>
  </si>
  <si>
    <t xml:space="preserve"> Ï³ÑáõÛùÇ ÷³ÛÉ»óÙ³Ý ÙÇçáó</t>
  </si>
  <si>
    <t xml:space="preserve"> Éí³óùÇ ÷áßÇ Ó»éùáí Éí³Ý³Éáõ Ñ³Ù³ñ</t>
  </si>
  <si>
    <t>39831245/1</t>
  </si>
  <si>
    <t>û×³é, Ñ»ÕáõÏ</t>
  </si>
  <si>
    <t>39831273/1</t>
  </si>
  <si>
    <t xml:space="preserve"> Ñ³ï³ÏÇ Ù³ùñÙ³Ý ÝÛáõÃ»ñ</t>
  </si>
  <si>
    <t xml:space="preserve"> ½áõ·³ñ³ÝÝ»ñÇ Ù³ùñÙ³Ý ÝÛáõÃ»ñ</t>
  </si>
  <si>
    <t>39831280/1</t>
  </si>
  <si>
    <t>³å³ÏÇ Ù³ùñ»Éáõ ÙÇçáó</t>
  </si>
  <si>
    <t>Ñ³ï³ÏÇ Éí³óÙ³Ý É³Ã</t>
  </si>
  <si>
    <t>39831283/2</t>
  </si>
  <si>
    <t>39831283/3</t>
  </si>
  <si>
    <t>39836000/1</t>
  </si>
  <si>
    <t xml:space="preserve"> ³í»É, ëáíáñ³Ï³Ý</t>
  </si>
  <si>
    <t>44423600/1</t>
  </si>
  <si>
    <t xml:space="preserve"> ÏåãáõÝ Å³å³í»ÝÝ»ñ</t>
  </si>
  <si>
    <t>44423600/2</t>
  </si>
  <si>
    <t>44511170/1</t>
  </si>
  <si>
    <t xml:space="preserve"> ÷áóË»ñ</t>
  </si>
  <si>
    <t xml:space="preserve"> ³ÛÉ ½³Ý³½³Ý ³Û·»·áñÍ³Ï³Ý ë³ñù³íáñáõÙÝ»ñ</t>
  </si>
  <si>
    <t>19641000/1</t>
  </si>
  <si>
    <t xml:space="preserve"> åáÉÇ¿ÃÇÉ»Ý³ÛÇÝ å³ñÏ, ³ÕµÇ Ñ³Ù³ñ</t>
  </si>
  <si>
    <t>19641000/2</t>
  </si>
  <si>
    <t>Աշխատանքներ</t>
  </si>
  <si>
    <t>45231125/1</t>
  </si>
  <si>
    <t xml:space="preserve"> áéá·Ù³Ý ³ßË³ï³ÝùÝ»ñ</t>
  </si>
  <si>
    <t>¹ñ³Ù</t>
  </si>
  <si>
    <t>45461100/1</t>
  </si>
  <si>
    <t>ß»Ýù»ñÇ, ßÇÝáõÃÛáõÝÝ»ñÇ ÁÝÃ³óÇÏ Ýáñá·Ù³Ý ³ßË³ï³ÝùÝ»ñ</t>
  </si>
  <si>
    <t>Կոմունալ ծառայություններ</t>
  </si>
  <si>
    <t>65111100/1</t>
  </si>
  <si>
    <t xml:space="preserve"> ËÙ»Éáõ çñÇ µ³ßËáõÙ</t>
  </si>
  <si>
    <t>65211100/1</t>
  </si>
  <si>
    <t xml:space="preserve"> ·³½Ç µ³ßËáõÙ</t>
  </si>
  <si>
    <t>65311100/1</t>
  </si>
  <si>
    <t xml:space="preserve"> ¿É»Ïïñ³Ï³ÝáõÃÛ³Ý µ³ßËáõÙ</t>
  </si>
  <si>
    <t>64111200/1</t>
  </si>
  <si>
    <t xml:space="preserve"> ÷áëï³ÛÇÝ Í³é³ÛáõÃÛáõÝÝ»ñ` Ï³åí³Í Ý³Ù³ÏÝ»ñÇ Ñ»ï</t>
  </si>
  <si>
    <t>64211100/1</t>
  </si>
  <si>
    <t xml:space="preserve"> Ñ³Ýñ³ÛÇÝ Ñ»é³Ëáë³ÛÇÝ Í³é³ÛáõÃÛáõÝÝ»ñ</t>
  </si>
  <si>
    <t>Ծառայություններ</t>
  </si>
  <si>
    <t>32411130</t>
  </si>
  <si>
    <t xml:space="preserve"> Ñ³Ù³ó³Ýó</t>
  </si>
  <si>
    <t>48221400/1</t>
  </si>
  <si>
    <t xml:space="preserve"> Ñ³Ù³ó³Ýó³ÛÇÝ ¿çÇ ËÙµ³·ñÙ³Ý Ñ³Ù³Ï³ñ·ã³ÛÇÝ Íñ³·ñ³ÛÇÝ ÷³Ã»ÃÝ»ñ</t>
  </si>
  <si>
    <t>48311110/2</t>
  </si>
  <si>
    <t xml:space="preserve"> ÷³ëï³ÃÕÃ»ñÇ Ï³é³í³ñÙ³Ý Ñ³Ù³Ï³ñ·»ñ</t>
  </si>
  <si>
    <t>48441300/1</t>
  </si>
  <si>
    <t xml:space="preserve"> Ñ³ßí³å³Ñ³Ï³Ý Ñ³Ù³Ï³ñ·ã³ÛÇÝ Íñ³·ñ³ÛÇÝ ÷³Ã»ÃÝ»ñ</t>
  </si>
  <si>
    <t>48761100/1</t>
  </si>
  <si>
    <t xml:space="preserve"> Ñ³Ï³íÇñáõë³ÛÇÝ Ñ³Ù³Ï³ñ·ã³ÛÇÝ Íñ³·ñ³ÛÇÝ ÷³Ã»ÃÝ»ñ</t>
  </si>
  <si>
    <t>50111130/1</t>
  </si>
  <si>
    <t xml:space="preserve"> ³íïáÙ»ù»Ý³Ý»ñÇ í»ñ³Ýáñá·Ù³Ý Í³é³ÛáõÃÛáõÝÝ»ñ</t>
  </si>
  <si>
    <t>50111180/1</t>
  </si>
  <si>
    <t xml:space="preserve"> ³íïáÙ»ù»Ý³Ý»ñÇ Éí³óÙ³Ý ¨ ÝÙ³Ý³ïÇå Í³é³ÛáõÃÛáõÝÝ»ñ</t>
  </si>
  <si>
    <t>50311120/1</t>
  </si>
  <si>
    <t xml:space="preserve"> Ñ³Ù³Ï³ñ·ã³ÛÇÝ ë³ñù»ñÇ å³Ñå³ÝÙ³Ý ¨ í»ñ³Ýáñá·Ù³Ý Í³é³ÛáõÃÛáõÝÝ»ñ</t>
  </si>
  <si>
    <t>50331160/1</t>
  </si>
  <si>
    <t xml:space="preserve"> Ñ»é³Ëáë³ÛÇÝ ó³Ýó»ñÇ å³Ñå³ÝÙ³Ý Í³é³ÛáõÃÛáõÝÝ»ñ</t>
  </si>
  <si>
    <t>50531140/1</t>
  </si>
  <si>
    <t>÷áñÓ³ùÝÝáõÃÛ³Ý Í³é³ÛáõÃÛáõÝÝ»ñ</t>
  </si>
  <si>
    <t>50711100/1</t>
  </si>
  <si>
    <t xml:space="preserve"> ß»Ýù»ñáõÙ ï»Õ³Ï³Ûí³Í ¿É»Ïïñ³Ï³Ý ë³ñù»ñÇ í»ñ³Ýáñá·Ù³Ý ¨ å³Ñå³ÝÙ³Ý Í³é³ÛáõÃÛáõÝÝ»ñ</t>
  </si>
  <si>
    <t>50751100/1</t>
  </si>
  <si>
    <t xml:space="preserve"> í»ñ»É³ÏÝ»ñÇ í»ñ³Ýáñá·Ù³Ý ¨ å³Ñå³ÝÙ³Ý Í³é³ÛáõÃÛáõÝÝ»ñ</t>
  </si>
  <si>
    <t>50851100/1</t>
  </si>
  <si>
    <t xml:space="preserve"> Ï³ÑáõÛùÇ í»ñ³Ýáñá·Ù³Ý ¨ å³Ñå³ÝÙ³Ý Í³é³ÛáõÃÛáõÝÝ»ñ</t>
  </si>
  <si>
    <t>51511180/1</t>
  </si>
  <si>
    <t xml:space="preserve"> çñÇ ½ïÙ³Ý (ýÇÉïñÙ³Ý) Ï³Ù Ù³ùñÙ³Ý Ù»ù»Ý³Ý»ñÇ ¨ ë³ñù»ñÇ ï»Õ³¹ñÙ³Ý Í³é³ÛáõÃÛáõÝÝ»ñ</t>
  </si>
  <si>
    <t>66511180/1</t>
  </si>
  <si>
    <t xml:space="preserve"> ß³ñÅÇãÝ»ñáí ÷áË³¹ñ³ÙÇçáóÝ»ñÇ ³å³Ñáí³·ñÙ³Ý Í³é³ÛáõÃÛáõÝÝ»ñ</t>
  </si>
  <si>
    <t>72311220/1</t>
  </si>
  <si>
    <t xml:space="preserve"> ïíÛ³ÉÝ»ñÇ í»ñÉáõÍáõÃÛ³Ý Í³é³ÛáõÃÛáõÝÝ»ñ</t>
  </si>
  <si>
    <t>72411700/1</t>
  </si>
  <si>
    <t>դոմենային անվանումներ</t>
  </si>
  <si>
    <t>72611100/1</t>
  </si>
  <si>
    <t xml:space="preserve"> Ñ³Ù³Ï³ñ·ã³ÛÇÝ ï»ËÝÇÏ³Ï³Ý ûÅ³Ý¹³ÏÙ³Ý Í³é³ÛáõÃÛáõÝÝ»ñ</t>
  </si>
  <si>
    <t>75131200/1</t>
  </si>
  <si>
    <t xml:space="preserve"> Ù³ñ¹Ï³ÛÇÝ é»ëáõñëÝ»ñÇ Ñ»ï Ï³åí³Í ÁÝ¹Ñ³Ýáõñ Í³é³ÛáõÃÛáõÝÝ»ñ Ï³é³í³ñáõÃÛ³Ý Ñ³Ù³ñ</t>
  </si>
  <si>
    <t>75251200/1</t>
  </si>
  <si>
    <t xml:space="preserve"> Ñ³Ï³Ññ¹»Ñ³ÛÇÝ Í³é³ÛáõÃÛáõÝÝ»ñ</t>
  </si>
  <si>
    <t>76131100/1</t>
  </si>
  <si>
    <t>·³½³ëå³éÙ³Ý Ñ³Ù³Ï³ñ·Ç ï»ËÝÇÏ³Ï³Ý ëå³ë³ñÏÙ³Ý Í³é³ÛáõÃÛáõÝÝ»ñ</t>
  </si>
  <si>
    <t>79111200/1</t>
  </si>
  <si>
    <t xml:space="preserve"> Ý»ñÏ³Û³óáõóã³Ï³Ý Í³é³ÛáõÃÛáõÝÝ»ñ</t>
  </si>
  <si>
    <t>90721210/1</t>
  </si>
  <si>
    <t xml:space="preserve"> ßñç³Ï³ ÙÇç³í³ÛñÇ í³ñ³Ï³½»ñÍÙ³Ý Í³é³ÛáõÃÛáõÝÝ»ñ</t>
  </si>
  <si>
    <t>90911110/1</t>
  </si>
  <si>
    <t xml:space="preserve"> ß»Ýù»ñÇ Ù³ùñÙ³Ý Í³é³ÛáõÃÛáõÝÝ»ñ</t>
  </si>
  <si>
    <t>98111121/1</t>
  </si>
  <si>
    <t>³Ýíï³Ý·áõÃÛ³Ý ³å³ÑáíÙ³Ý Í³é³ÛáõÃÛáõÝÝ»ñ</t>
  </si>
  <si>
    <t>Ընդամենը</t>
  </si>
  <si>
    <t>ուղեգորգեր</t>
  </si>
  <si>
    <t>քմ</t>
  </si>
  <si>
    <t>39132220/1</t>
  </si>
  <si>
    <t>կախիչ</t>
  </si>
  <si>
    <t>39831281/1</t>
  </si>
  <si>
    <t>ապակի մաքրելու լաթ</t>
  </si>
  <si>
    <t>30234630/1</t>
  </si>
  <si>
    <t xml:space="preserve"> ինքնահոս ·ñÇã (էկո)</t>
  </si>
  <si>
    <t>30192122/2</t>
  </si>
  <si>
    <t>39839100/1</t>
  </si>
  <si>
    <t>18141100/1</t>
  </si>
  <si>
    <t>աշխատանքային ձեռնոցներ</t>
  </si>
  <si>
    <t>33621641/1</t>
  </si>
  <si>
    <t xml:space="preserve"> հականեխիչ (անտիսեպտիկ) ախտահանիչ միջոցներ </t>
  </si>
  <si>
    <t>24451141/1</t>
  </si>
  <si>
    <t>լիտր</t>
  </si>
  <si>
    <t>·á·³ÃÇ³Ï, ³ÕµÁ Ñ³í³ù»Éáõ Ñ³Ù³ñ, ձողով</t>
  </si>
  <si>
    <t>33141129/1</t>
  </si>
  <si>
    <t>Դիմակ</t>
  </si>
  <si>
    <t>ախտահանիչ հեղուկ նյութեր</t>
  </si>
  <si>
    <t>24451141/2</t>
  </si>
  <si>
    <t>ախտահանիչ հեղուկ նյութ</t>
  </si>
  <si>
    <t>18141100/2</t>
  </si>
  <si>
    <t>31521320/3</t>
  </si>
  <si>
    <t>լամպ` հայելատիպ, շիկացման թելիկով, 40 Վտ, R 63, E27, 220 Վ</t>
  </si>
  <si>
    <t>33141129/2</t>
  </si>
  <si>
    <t>դիմակ</t>
  </si>
  <si>
    <t>09211400/2</t>
  </si>
  <si>
    <t>փոխանցման տուփի յուղեր</t>
  </si>
  <si>
    <t>ՄԱ</t>
  </si>
  <si>
    <t>09211650/1</t>
  </si>
  <si>
    <t>արգելակի /արգելակման համակարգի/հեղուկ</t>
  </si>
  <si>
    <t>34321121/1</t>
  </si>
  <si>
    <t>ավտոմեքենաներիյուղի զտիչներ</t>
  </si>
  <si>
    <t>34331300/2</t>
  </si>
  <si>
    <t>ավտոմեքենաների պահեստամասեր 
/փոխանցման տուփի զտիչ/</t>
  </si>
  <si>
    <t>34331300/3</t>
  </si>
  <si>
    <t>ավտոմեքենաների պահեստամասեր 
/գասկետներ/</t>
  </si>
  <si>
    <t>34331300/4</t>
  </si>
  <si>
    <t>ավտոմեքենաների պահեստամասեր 
/միջադիր/</t>
  </si>
  <si>
    <t>42511128/1</t>
  </si>
  <si>
    <t>օդի զտիչներ</t>
  </si>
  <si>
    <t>42911200/1</t>
  </si>
  <si>
    <t>42911210/1</t>
  </si>
  <si>
    <t>09211100/2</t>
  </si>
  <si>
    <t xml:space="preserve"> 31442100/2</t>
  </si>
  <si>
    <t xml:space="preserve">    գլխավոր  քարտուղարի պաշտոնակատար</t>
  </si>
  <si>
    <t>______________________Ա.Բաղդասարյան</t>
  </si>
  <si>
    <t>22821500/1</t>
  </si>
  <si>
    <t>ԳՀ</t>
  </si>
  <si>
    <t>32332100/1</t>
  </si>
  <si>
    <t>ձայնագրիչ ձայնագելու և վերարտադրելու հնարավորությամբ</t>
  </si>
  <si>
    <t>31521100/2</t>
  </si>
  <si>
    <t>օդի ներծծման /օդորակիչի/ զտիչներ</t>
  </si>
  <si>
    <t>վառելիքի զտիչներ</t>
  </si>
  <si>
    <t>45241160/1</t>
  </si>
  <si>
    <t>Ներտնտեսային ոռոգման ցանցերի վերակառուցում</t>
  </si>
  <si>
    <t>դրամ</t>
  </si>
  <si>
    <t>Անվանումը</t>
  </si>
  <si>
    <t>Ամփոփասթերթ</t>
  </si>
  <si>
    <t>39713410/3</t>
  </si>
  <si>
    <t>39713410/4</t>
  </si>
  <si>
    <t>ջերմաչափ</t>
  </si>
  <si>
    <t>09132200/3</t>
  </si>
  <si>
    <t>39831242/2</t>
  </si>
  <si>
    <t>38411200/3</t>
  </si>
  <si>
    <t>39224344/2</t>
  </si>
  <si>
    <t>39531700/4</t>
  </si>
  <si>
    <t>39531700/3</t>
  </si>
  <si>
    <t>39513200/3</t>
  </si>
  <si>
    <t>39513200/4</t>
  </si>
  <si>
    <t>39522330/5</t>
  </si>
  <si>
    <t>16161100/5</t>
  </si>
  <si>
    <t>39831276/2</t>
  </si>
  <si>
    <t>39812410/2</t>
  </si>
  <si>
    <t>39831283/5</t>
  </si>
  <si>
    <t>30192234/1</t>
  </si>
  <si>
    <t>Նամակի ծրար А3 ձևաչափի</t>
  </si>
  <si>
    <t>20.05.2020թ.</t>
  </si>
  <si>
    <t>33141129/3</t>
  </si>
  <si>
    <t>16161100/6</t>
  </si>
  <si>
    <t>31521280/2</t>
  </si>
  <si>
    <t>31521300/2</t>
  </si>
  <si>
    <t>31531300/6</t>
  </si>
  <si>
    <t>31531300/13</t>
  </si>
  <si>
    <t xml:space="preserve">31531300/10 </t>
  </si>
  <si>
    <t>31531300/7</t>
  </si>
  <si>
    <t>31221180/2</t>
  </si>
  <si>
    <t>31531300/11</t>
  </si>
  <si>
    <t>31531300/14</t>
  </si>
  <si>
    <t>31531300/15</t>
  </si>
  <si>
    <t>31531300/8</t>
  </si>
  <si>
    <t>31531300/9</t>
  </si>
  <si>
    <t>31685000/3</t>
  </si>
  <si>
    <t>31685000/4</t>
  </si>
  <si>
    <t>տնտեսական ապրանքներ</t>
  </si>
  <si>
    <t>39221400/1</t>
  </si>
  <si>
    <t>24451140/1</t>
  </si>
  <si>
    <t>ախտահանիչ նյութեր</t>
  </si>
  <si>
    <t>կգ</t>
  </si>
  <si>
    <t>սեղանի լամպեր</t>
  </si>
  <si>
    <t>31521100/3</t>
  </si>
  <si>
    <t>30197234/3</t>
  </si>
  <si>
    <t>30197234/4</t>
  </si>
  <si>
    <t>30197340/2</t>
  </si>
  <si>
    <t>24451140/5</t>
  </si>
  <si>
    <t>22851200/13</t>
  </si>
  <si>
    <t>39241230/1</t>
  </si>
  <si>
    <t xml:space="preserve">գրասենյակային բիզ </t>
  </si>
  <si>
    <t>օրացույց սեղանի</t>
  </si>
  <si>
    <t>39263310/1</t>
  </si>
  <si>
    <t xml:space="preserve">հատ </t>
  </si>
  <si>
    <t>22851200/9</t>
  </si>
  <si>
    <t>թղթապանակ</t>
  </si>
  <si>
    <t>39263600</t>
  </si>
  <si>
    <t>գրչատուփ գրասենյակային</t>
  </si>
  <si>
    <t>22811150/6</t>
  </si>
  <si>
    <t>50891200/2</t>
  </si>
  <si>
    <t>էլեկտրական սարքավորումների նորոգում</t>
  </si>
  <si>
    <t>22851200/16</t>
  </si>
  <si>
    <t>կաշվեպանակ</t>
  </si>
  <si>
    <t>22851500/1</t>
  </si>
  <si>
    <t>39263200/4</t>
  </si>
  <si>
    <t>39263200/5</t>
  </si>
  <si>
    <t>30237320/1</t>
  </si>
  <si>
    <t>ճկուն սկավառակներ</t>
  </si>
  <si>
    <t>շ</t>
  </si>
  <si>
    <t>30192150/2</t>
  </si>
  <si>
    <t>կնիք</t>
  </si>
  <si>
    <t>30192114/2</t>
  </si>
  <si>
    <t>թանաք, կնիքի բարձիկի համար</t>
  </si>
  <si>
    <t>30192151/1</t>
  </si>
  <si>
    <t>կնիք, ավտոմատ, ուղղանկյուն</t>
  </si>
  <si>
    <t>35121150/3</t>
  </si>
  <si>
    <t>կապարակնիքներ</t>
  </si>
  <si>
    <t>28.07.2020թ.</t>
  </si>
  <si>
    <t>արգելակի /արգելակման համակարգի /հեղուկ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</si>
</sst>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Unicode"/>
      <family val="2"/>
    </font>
    <font>
      <sz val="10"/>
      <name val="Arial Armenian"/>
      <family val="2"/>
    </font>
    <font>
      <sz val="10"/>
      <name val="Arial LatArm"/>
      <family val="2"/>
    </font>
    <font>
      <sz val="10"/>
      <color indexed="8"/>
      <name val="Arial LatArm"/>
      <family val="2"/>
    </font>
    <font>
      <sz val="10"/>
      <color theme="1"/>
      <name val="Arial Unicode"/>
      <family val="2"/>
    </font>
    <font>
      <b/>
      <sz val="10"/>
      <name val="Arial LatArm"/>
      <family val="2"/>
    </font>
    <font>
      <sz val="11"/>
      <name val="Arial Unicode"/>
      <family val="2"/>
    </font>
    <font>
      <sz val="9"/>
      <name val="Arial LatArm"/>
      <family val="2"/>
    </font>
    <font>
      <sz val="10"/>
      <color theme="1"/>
      <name val="Arial LatArm"/>
      <family val="2"/>
    </font>
    <font>
      <sz val="9"/>
      <color theme="1"/>
      <name val="Arial LatArm"/>
      <family val="2"/>
    </font>
    <font>
      <sz val="10"/>
      <color rgb="FF403931"/>
      <name val="Arial LatArm"/>
      <family val="2"/>
    </font>
    <font>
      <b/>
      <sz val="9"/>
      <name val="Arial LatArm"/>
      <family val="2"/>
    </font>
    <font>
      <b/>
      <sz val="9"/>
      <color theme="1" tint="4.9989318521683403E-2"/>
      <name val="Arial LatArm"/>
      <family val="2"/>
    </font>
    <font>
      <sz val="11"/>
      <color theme="1"/>
      <name val="Arial LatArm"/>
      <family val="2"/>
    </font>
    <font>
      <sz val="10"/>
      <color rgb="FF333333"/>
      <name val="Arial LatArm"/>
      <family val="2"/>
    </font>
    <font>
      <sz val="11"/>
      <color indexed="8"/>
      <name val="Calibri"/>
      <family val="2"/>
      <charset val="1"/>
    </font>
    <font>
      <sz val="7"/>
      <name val="Arial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0" borderId="0"/>
    <xf numFmtId="0" fontId="17" fillId="0" borderId="0"/>
  </cellStyleXfs>
  <cellXfs count="192">
    <xf numFmtId="0" fontId="0" fillId="0" borderId="0" xfId="0"/>
    <xf numFmtId="164" fontId="5" fillId="0" borderId="17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wrapText="1"/>
    </xf>
    <xf numFmtId="0" fontId="4" fillId="0" borderId="17" xfId="0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164" fontId="4" fillId="0" borderId="17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10" fillId="0" borderId="1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2" fontId="10" fillId="0" borderId="20" xfId="0" applyNumberFormat="1" applyFont="1" applyFill="1" applyBorder="1" applyAlignment="1">
      <alignment horizontal="center" vertical="center" wrapText="1"/>
    </xf>
    <xf numFmtId="2" fontId="4" fillId="0" borderId="19" xfId="0" applyNumberFormat="1" applyFont="1" applyFill="1" applyBorder="1" applyAlignment="1">
      <alignment horizontal="center" vertical="center" wrapText="1"/>
    </xf>
    <xf numFmtId="2" fontId="10" fillId="0" borderId="19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center" vertical="center" wrapText="1"/>
    </xf>
    <xf numFmtId="2" fontId="11" fillId="0" borderId="27" xfId="0" applyNumberFormat="1" applyFont="1" applyFill="1" applyBorder="1" applyAlignment="1">
      <alignment horizontal="center" vertical="center" wrapText="1"/>
    </xf>
    <xf numFmtId="1" fontId="11" fillId="0" borderId="27" xfId="0" applyNumberFormat="1" applyFont="1" applyFill="1" applyBorder="1" applyAlignment="1">
      <alignment horizontal="center" vertical="center" wrapText="1"/>
    </xf>
    <xf numFmtId="2" fontId="11" fillId="0" borderId="28" xfId="0" applyNumberFormat="1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2" fontId="11" fillId="0" borderId="1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" fontId="4" fillId="0" borderId="17" xfId="2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2" fontId="16" fillId="0" borderId="19" xfId="0" applyNumberFormat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center" vertical="center" wrapText="1"/>
    </xf>
    <xf numFmtId="2" fontId="14" fillId="0" borderId="24" xfId="1" applyNumberFormat="1" applyFont="1" applyFill="1" applyBorder="1" applyAlignment="1">
      <alignment horizontal="center" vertical="center" wrapText="1"/>
    </xf>
    <xf numFmtId="1" fontId="14" fillId="0" borderId="24" xfId="1" applyNumberFormat="1" applyFont="1" applyFill="1" applyBorder="1" applyAlignment="1">
      <alignment horizontal="center" vertical="center" wrapText="1"/>
    </xf>
    <xf numFmtId="2" fontId="14" fillId="0" borderId="25" xfId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2" fontId="11" fillId="0" borderId="0" xfId="0" applyNumberFormat="1" applyFont="1" applyFill="1" applyBorder="1" applyAlignment="1">
      <alignment horizontal="right" vertical="center" wrapText="1"/>
    </xf>
    <xf numFmtId="1" fontId="11" fillId="0" borderId="0" xfId="0" applyNumberFormat="1" applyFont="1" applyFill="1" applyBorder="1" applyAlignment="1">
      <alignment horizontal="right" vertical="center" wrapText="1"/>
    </xf>
    <xf numFmtId="2" fontId="11" fillId="0" borderId="6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2" fontId="11" fillId="0" borderId="0" xfId="0" applyNumberFormat="1" applyFont="1" applyFill="1" applyBorder="1" applyAlignment="1">
      <alignment horizontal="left" vertical="center" wrapText="1"/>
    </xf>
    <xf numFmtId="1" fontId="11" fillId="0" borderId="0" xfId="0" applyNumberFormat="1" applyFont="1" applyFill="1" applyBorder="1" applyAlignment="1">
      <alignment horizontal="left" vertical="center" wrapText="1"/>
    </xf>
    <xf numFmtId="2" fontId="11" fillId="0" borderId="6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 applyProtection="1">
      <alignment horizontal="center" vertical="center"/>
      <protection locked="0"/>
    </xf>
    <xf numFmtId="49" fontId="4" fillId="0" borderId="17" xfId="0" applyNumberFormat="1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1" fontId="11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49" fontId="4" fillId="3" borderId="16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 vertical="center"/>
    </xf>
    <xf numFmtId="164" fontId="5" fillId="3" borderId="17" xfId="0" applyNumberFormat="1" applyFont="1" applyFill="1" applyBorder="1" applyAlignment="1" applyProtection="1">
      <alignment horizontal="center" vertical="center"/>
    </xf>
    <xf numFmtId="2" fontId="10" fillId="3" borderId="19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wrapText="1"/>
    </xf>
    <xf numFmtId="0" fontId="4" fillId="3" borderId="17" xfId="0" applyFont="1" applyFill="1" applyBorder="1" applyAlignment="1">
      <alignment horizontal="left" vertical="center" wrapText="1"/>
    </xf>
    <xf numFmtId="2" fontId="10" fillId="3" borderId="20" xfId="0" applyNumberFormat="1" applyFont="1" applyFill="1" applyBorder="1" applyAlignment="1">
      <alignment horizontal="center" vertical="center" wrapText="1"/>
    </xf>
    <xf numFmtId="49" fontId="4" fillId="3" borderId="22" xfId="0" applyNumberFormat="1" applyFont="1" applyFill="1" applyBorder="1" applyAlignment="1">
      <alignment horizontal="center" vertical="center"/>
    </xf>
    <xf numFmtId="2" fontId="6" fillId="3" borderId="0" xfId="0" applyNumberFormat="1" applyFont="1" applyFill="1" applyBorder="1" applyAlignment="1">
      <alignment wrapText="1"/>
    </xf>
    <xf numFmtId="0" fontId="4" fillId="4" borderId="5" xfId="0" applyFont="1" applyFill="1" applyBorder="1" applyAlignment="1">
      <alignment horizontal="right" vertical="center" wrapText="1"/>
    </xf>
    <xf numFmtId="2" fontId="11" fillId="4" borderId="0" xfId="0" applyNumberFormat="1" applyFont="1" applyFill="1" applyBorder="1" applyAlignment="1">
      <alignment horizontal="right" vertical="center" wrapText="1"/>
    </xf>
    <xf numFmtId="1" fontId="11" fillId="4" borderId="0" xfId="0" applyNumberFormat="1" applyFont="1" applyFill="1" applyBorder="1" applyAlignment="1">
      <alignment horizontal="right" vertical="center" wrapText="1"/>
    </xf>
    <xf numFmtId="2" fontId="11" fillId="4" borderId="6" xfId="0" applyNumberFormat="1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left" vertical="center" wrapText="1"/>
    </xf>
    <xf numFmtId="2" fontId="11" fillId="4" borderId="0" xfId="0" applyNumberFormat="1" applyFont="1" applyFill="1" applyBorder="1" applyAlignment="1">
      <alignment horizontal="left" vertical="center" wrapText="1"/>
    </xf>
    <xf numFmtId="1" fontId="11" fillId="4" borderId="0" xfId="0" applyNumberFormat="1" applyFont="1" applyFill="1" applyBorder="1" applyAlignment="1">
      <alignment horizontal="left" vertical="center" wrapText="1"/>
    </xf>
    <xf numFmtId="2" fontId="11" fillId="4" borderId="6" xfId="0" applyNumberFormat="1" applyFont="1" applyFill="1" applyBorder="1" applyAlignment="1">
      <alignment horizontal="left" vertical="center" wrapText="1"/>
    </xf>
    <xf numFmtId="0" fontId="11" fillId="4" borderId="27" xfId="0" applyFont="1" applyFill="1" applyBorder="1" applyAlignment="1">
      <alignment horizontal="center" vertical="center" wrapText="1"/>
    </xf>
    <xf numFmtId="2" fontId="11" fillId="4" borderId="27" xfId="0" applyNumberFormat="1" applyFont="1" applyFill="1" applyBorder="1" applyAlignment="1">
      <alignment horizontal="center" vertical="center" wrapText="1"/>
    </xf>
    <xf numFmtId="1" fontId="11" fillId="4" borderId="27" xfId="0" applyNumberFormat="1" applyFont="1" applyFill="1" applyBorder="1" applyAlignment="1">
      <alignment horizontal="center" vertical="center" wrapText="1"/>
    </xf>
    <xf numFmtId="2" fontId="11" fillId="4" borderId="28" xfId="0" applyNumberFormat="1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2" fontId="11" fillId="4" borderId="15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 applyProtection="1">
      <alignment horizontal="center" vertical="center"/>
      <protection locked="0"/>
    </xf>
    <xf numFmtId="49" fontId="4" fillId="4" borderId="17" xfId="0" applyNumberFormat="1" applyFont="1" applyFill="1" applyBorder="1" applyAlignment="1">
      <alignment horizontal="left" vertical="center"/>
    </xf>
    <xf numFmtId="49" fontId="4" fillId="4" borderId="17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164" fontId="5" fillId="4" borderId="17" xfId="0" applyNumberFormat="1" applyFont="1" applyFill="1" applyBorder="1" applyAlignment="1" applyProtection="1">
      <alignment horizontal="center" vertical="center"/>
    </xf>
    <xf numFmtId="2" fontId="10" fillId="4" borderId="19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left" vertical="center"/>
    </xf>
    <xf numFmtId="2" fontId="10" fillId="4" borderId="20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center" vertical="center" wrapText="1"/>
    </xf>
    <xf numFmtId="49" fontId="4" fillId="4" borderId="22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/>
    </xf>
    <xf numFmtId="164" fontId="4" fillId="4" borderId="17" xfId="0" applyNumberFormat="1" applyFont="1" applyFill="1" applyBorder="1" applyAlignment="1" applyProtection="1">
      <alignment horizontal="center" vertical="center"/>
    </xf>
    <xf numFmtId="2" fontId="4" fillId="4" borderId="19" xfId="0" applyNumberFormat="1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left" vertical="center" wrapText="1"/>
    </xf>
    <xf numFmtId="49" fontId="4" fillId="4" borderId="21" xfId="0" applyNumberFormat="1" applyFont="1" applyFill="1" applyBorder="1" applyAlignment="1">
      <alignment horizontal="center" vertical="center"/>
    </xf>
    <xf numFmtId="4" fontId="4" fillId="4" borderId="17" xfId="2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2" fontId="16" fillId="4" borderId="19" xfId="0" applyNumberFormat="1" applyFont="1" applyFill="1" applyBorder="1" applyAlignment="1">
      <alignment horizontal="center" vertical="center"/>
    </xf>
    <xf numFmtId="0" fontId="14" fillId="4" borderId="24" xfId="1" applyFont="1" applyFill="1" applyBorder="1" applyAlignment="1">
      <alignment horizontal="center" vertical="center" wrapText="1"/>
    </xf>
    <xf numFmtId="2" fontId="14" fillId="4" borderId="24" xfId="1" applyNumberFormat="1" applyFont="1" applyFill="1" applyBorder="1" applyAlignment="1">
      <alignment horizontal="center" vertical="center" wrapText="1"/>
    </xf>
    <xf numFmtId="1" fontId="14" fillId="4" borderId="24" xfId="1" applyNumberFormat="1" applyFont="1" applyFill="1" applyBorder="1" applyAlignment="1">
      <alignment horizontal="center" vertical="center" wrapText="1"/>
    </xf>
    <xf numFmtId="2" fontId="14" fillId="4" borderId="25" xfId="1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 wrapText="1"/>
    </xf>
    <xf numFmtId="2" fontId="11" fillId="4" borderId="0" xfId="0" applyNumberFormat="1" applyFont="1" applyFill="1" applyAlignment="1">
      <alignment horizontal="center" vertical="center" wrapText="1"/>
    </xf>
    <xf numFmtId="1" fontId="11" fillId="4" borderId="0" xfId="0" applyNumberFormat="1" applyFont="1" applyFill="1" applyAlignment="1">
      <alignment horizontal="center" vertical="center" wrapText="1"/>
    </xf>
    <xf numFmtId="0" fontId="2" fillId="4" borderId="0" xfId="0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0" fontId="6" fillId="4" borderId="0" xfId="0" applyFont="1" applyFill="1" applyBorder="1" applyAlignment="1">
      <alignment wrapText="1"/>
    </xf>
    <xf numFmtId="164" fontId="6" fillId="4" borderId="0" xfId="0" applyNumberFormat="1" applyFont="1" applyFill="1" applyBorder="1" applyAlignment="1">
      <alignment wrapText="1"/>
    </xf>
    <xf numFmtId="0" fontId="6" fillId="4" borderId="0" xfId="0" applyFont="1" applyFill="1" applyBorder="1" applyAlignment="1">
      <alignment vertical="center" wrapText="1"/>
    </xf>
    <xf numFmtId="2" fontId="6" fillId="4" borderId="0" xfId="0" applyNumberFormat="1" applyFont="1" applyFill="1" applyBorder="1" applyAlignment="1">
      <alignment wrapText="1"/>
    </xf>
    <xf numFmtId="0" fontId="6" fillId="4" borderId="0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wrapText="1"/>
    </xf>
    <xf numFmtId="0" fontId="8" fillId="4" borderId="0" xfId="0" applyFont="1" applyFill="1" applyAlignment="1">
      <alignment wrapText="1"/>
    </xf>
    <xf numFmtId="0" fontId="11" fillId="4" borderId="0" xfId="0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left" vertical="center"/>
    </xf>
    <xf numFmtId="49" fontId="7" fillId="0" borderId="18" xfId="0" applyNumberFormat="1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horizontal="right" vertical="center" wrapText="1"/>
    </xf>
    <xf numFmtId="0" fontId="9" fillId="4" borderId="0" xfId="0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righ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49" fontId="7" fillId="4" borderId="7" xfId="0" applyNumberFormat="1" applyFont="1" applyFill="1" applyBorder="1" applyAlignment="1">
      <alignment horizontal="left" vertical="center"/>
    </xf>
    <xf numFmtId="49" fontId="7" fillId="4" borderId="18" xfId="0" applyNumberFormat="1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 vertical="center" wrapText="1"/>
    </xf>
  </cellXfs>
  <cellStyles count="4">
    <cellStyle name="Normal 3 2" xfId="2"/>
    <cellStyle name="Контрольная ячейка" xfId="1" builtinId="23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181840</xdr:colOff>
      <xdr:row>185</xdr:row>
      <xdr:rowOff>0</xdr:rowOff>
    </xdr:from>
    <xdr:to>
      <xdr:col>2</xdr:col>
      <xdr:colOff>181840</xdr:colOff>
      <xdr:row>185</xdr:row>
      <xdr:rowOff>0</xdr:rowOff>
    </xdr:to>
    <xdr:cxnSp macro="">
      <xdr:nvCxnSpPr>
        <xdr:cNvPr id="2" name="Straight Connector 1"/>
        <xdr:cNvCxnSpPr/>
      </xdr:nvCxnSpPr>
      <xdr:spPr>
        <a:xfrm>
          <a:off x="505690" y="54778275"/>
          <a:ext cx="85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181840</xdr:colOff>
      <xdr:row>193</xdr:row>
      <xdr:rowOff>0</xdr:rowOff>
    </xdr:from>
    <xdr:to>
      <xdr:col>2</xdr:col>
      <xdr:colOff>181840</xdr:colOff>
      <xdr:row>193</xdr:row>
      <xdr:rowOff>0</xdr:rowOff>
    </xdr:to>
    <xdr:cxnSp macro="">
      <xdr:nvCxnSpPr>
        <xdr:cNvPr id="2" name="Straight Connector 1"/>
        <xdr:cNvCxnSpPr/>
      </xdr:nvCxnSpPr>
      <xdr:spPr>
        <a:xfrm>
          <a:off x="505690" y="54530625"/>
          <a:ext cx="85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1"/>
  <sheetViews>
    <sheetView view="pageBreakPreview" topLeftCell="A112" zoomScaleNormal="100" zoomScaleSheetLayoutView="100" workbookViewId="0">
      <selection activeCell="N123" sqref="N123"/>
    </sheetView>
  </sheetViews>
  <sheetFormatPr defaultRowHeight="14.25" x14ac:dyDescent="0.2"/>
  <cols>
    <col min="1" max="1" width="4.85546875" style="9" customWidth="1"/>
    <col min="2" max="2" width="12.85546875" style="59" customWidth="1"/>
    <col min="3" max="3" width="38.28515625" style="60" customWidth="1"/>
    <col min="4" max="4" width="7.5703125" style="61" customWidth="1"/>
    <col min="5" max="5" width="8.5703125" style="61" bestFit="1" customWidth="1"/>
    <col min="6" max="6" width="9.42578125" style="62" customWidth="1"/>
    <col min="7" max="7" width="10.42578125" style="63" customWidth="1"/>
    <col min="8" max="8" width="18.5703125" style="62" customWidth="1"/>
    <col min="9" max="9" width="10.7109375" style="8" bestFit="1" customWidth="1"/>
    <col min="10" max="10" width="9.140625" style="8"/>
    <col min="11" max="12" width="11.5703125" style="8" bestFit="1" customWidth="1"/>
    <col min="13" max="16384" width="9.140625" style="9"/>
  </cols>
  <sheetData>
    <row r="1" spans="2:8" ht="24.75" customHeight="1" x14ac:dyDescent="0.2">
      <c r="B1" s="142" t="s">
        <v>0</v>
      </c>
      <c r="C1" s="143"/>
      <c r="D1" s="143"/>
      <c r="E1" s="143"/>
      <c r="F1" s="143"/>
      <c r="G1" s="143"/>
      <c r="H1" s="144"/>
    </row>
    <row r="2" spans="2:8" ht="21.75" customHeight="1" x14ac:dyDescent="0.2">
      <c r="B2" s="145" t="s">
        <v>1</v>
      </c>
      <c r="C2" s="146"/>
      <c r="D2" s="146"/>
      <c r="E2" s="146"/>
      <c r="F2" s="146"/>
      <c r="G2" s="146"/>
      <c r="H2" s="147"/>
    </row>
    <row r="3" spans="2:8" ht="13.5" customHeight="1" x14ac:dyDescent="0.2">
      <c r="B3" s="41"/>
      <c r="C3" s="40"/>
      <c r="D3" s="146" t="s">
        <v>311</v>
      </c>
      <c r="E3" s="146"/>
      <c r="F3" s="146"/>
      <c r="G3" s="146"/>
      <c r="H3" s="147"/>
    </row>
    <row r="4" spans="2:8" ht="14.25" customHeight="1" x14ac:dyDescent="0.2">
      <c r="B4" s="145" t="s">
        <v>312</v>
      </c>
      <c r="C4" s="146"/>
      <c r="D4" s="146"/>
      <c r="E4" s="146"/>
      <c r="F4" s="146"/>
      <c r="G4" s="146"/>
      <c r="H4" s="147"/>
    </row>
    <row r="5" spans="2:8" ht="15.75" customHeight="1" x14ac:dyDescent="0.2">
      <c r="B5" s="145" t="s">
        <v>343</v>
      </c>
      <c r="C5" s="146"/>
      <c r="D5" s="146"/>
      <c r="E5" s="146"/>
      <c r="F5" s="146"/>
      <c r="G5" s="146"/>
      <c r="H5" s="147"/>
    </row>
    <row r="6" spans="2:8" ht="9.75" customHeight="1" x14ac:dyDescent="0.2">
      <c r="B6" s="42"/>
      <c r="C6" s="40"/>
      <c r="D6" s="40"/>
      <c r="E6" s="40"/>
      <c r="F6" s="43"/>
      <c r="G6" s="44"/>
      <c r="H6" s="45"/>
    </row>
    <row r="7" spans="2:8" ht="39.75" customHeight="1" x14ac:dyDescent="0.2">
      <c r="B7" s="148" t="s">
        <v>2</v>
      </c>
      <c r="C7" s="149"/>
      <c r="D7" s="149"/>
      <c r="E7" s="149"/>
      <c r="F7" s="149"/>
      <c r="G7" s="149"/>
      <c r="H7" s="150"/>
    </row>
    <row r="8" spans="2:8" ht="3.75" customHeight="1" x14ac:dyDescent="0.2">
      <c r="B8" s="46"/>
      <c r="C8" s="47"/>
      <c r="D8" s="47"/>
      <c r="E8" s="47"/>
      <c r="F8" s="48"/>
      <c r="G8" s="49"/>
      <c r="H8" s="50"/>
    </row>
    <row r="9" spans="2:8" ht="15" customHeight="1" x14ac:dyDescent="0.2">
      <c r="B9" s="151" t="s">
        <v>3</v>
      </c>
      <c r="C9" s="152"/>
      <c r="D9" s="152"/>
      <c r="E9" s="152"/>
      <c r="F9" s="152"/>
      <c r="G9" s="152"/>
      <c r="H9" s="153"/>
    </row>
    <row r="10" spans="2:8" ht="15" customHeight="1" x14ac:dyDescent="0.2">
      <c r="B10" s="151" t="s">
        <v>4</v>
      </c>
      <c r="C10" s="152"/>
      <c r="D10" s="152"/>
      <c r="E10" s="152"/>
      <c r="F10" s="152"/>
      <c r="G10" s="152"/>
      <c r="H10" s="153"/>
    </row>
    <row r="11" spans="2:8" ht="15" customHeight="1" x14ac:dyDescent="0.2">
      <c r="B11" s="151" t="s">
        <v>5</v>
      </c>
      <c r="C11" s="152"/>
      <c r="D11" s="152"/>
      <c r="E11" s="152"/>
      <c r="F11" s="152"/>
      <c r="G11" s="152"/>
      <c r="H11" s="153"/>
    </row>
    <row r="12" spans="2:8" ht="29.25" customHeight="1" x14ac:dyDescent="0.2">
      <c r="B12" s="151" t="s">
        <v>6</v>
      </c>
      <c r="C12" s="152"/>
      <c r="D12" s="152"/>
      <c r="E12" s="152"/>
      <c r="F12" s="152"/>
      <c r="G12" s="152"/>
      <c r="H12" s="153"/>
    </row>
    <row r="13" spans="2:8" ht="15" customHeight="1" x14ac:dyDescent="0.2">
      <c r="B13" s="151" t="s">
        <v>7</v>
      </c>
      <c r="C13" s="152"/>
      <c r="D13" s="152"/>
      <c r="E13" s="152"/>
      <c r="F13" s="152"/>
      <c r="G13" s="152"/>
      <c r="H13" s="153"/>
    </row>
    <row r="14" spans="2:8" ht="15.75" customHeight="1" thickBot="1" x14ac:dyDescent="0.25">
      <c r="B14" s="139" t="s">
        <v>8</v>
      </c>
      <c r="C14" s="140"/>
      <c r="D14" s="140"/>
      <c r="E14" s="140"/>
      <c r="F14" s="140"/>
      <c r="G14" s="140"/>
      <c r="H14" s="141"/>
    </row>
    <row r="15" spans="2:8" ht="43.5" customHeight="1" thickBot="1" x14ac:dyDescent="0.25">
      <c r="B15" s="159" t="s">
        <v>9</v>
      </c>
      <c r="C15" s="160"/>
      <c r="D15" s="19" t="s">
        <v>10</v>
      </c>
      <c r="E15" s="19" t="s">
        <v>11</v>
      </c>
      <c r="F15" s="20" t="s">
        <v>12</v>
      </c>
      <c r="G15" s="21" t="s">
        <v>13</v>
      </c>
      <c r="H15" s="22" t="s">
        <v>14</v>
      </c>
    </row>
    <row r="16" spans="2:8" ht="68.25" customHeight="1" x14ac:dyDescent="0.2">
      <c r="B16" s="23" t="s">
        <v>15</v>
      </c>
      <c r="C16" s="24" t="s">
        <v>323</v>
      </c>
      <c r="D16" s="161"/>
      <c r="E16" s="162"/>
      <c r="F16" s="162"/>
      <c r="G16" s="163"/>
      <c r="H16" s="25"/>
    </row>
    <row r="17" spans="2:10" s="2" customFormat="1" ht="18" customHeight="1" x14ac:dyDescent="0.2">
      <c r="B17" s="51" t="s">
        <v>328</v>
      </c>
      <c r="C17" s="52" t="s">
        <v>16</v>
      </c>
      <c r="D17" s="53" t="s">
        <v>314</v>
      </c>
      <c r="E17" s="53" t="s">
        <v>18</v>
      </c>
      <c r="F17" s="3">
        <v>280</v>
      </c>
      <c r="G17" s="1">
        <v>24124</v>
      </c>
      <c r="H17" s="15">
        <f>G17*F17/1000</f>
        <v>6754.72</v>
      </c>
      <c r="J17" s="54"/>
    </row>
    <row r="18" spans="2:10" s="2" customFormat="1" ht="18" customHeight="1" x14ac:dyDescent="0.2">
      <c r="B18" s="7" t="s">
        <v>292</v>
      </c>
      <c r="C18" s="16" t="s">
        <v>293</v>
      </c>
      <c r="D18" s="3" t="s">
        <v>294</v>
      </c>
      <c r="E18" s="3" t="s">
        <v>280</v>
      </c>
      <c r="F18" s="3">
        <v>12200</v>
      </c>
      <c r="G18" s="1">
        <v>5.5</v>
      </c>
      <c r="H18" s="13">
        <f t="shared" ref="H18:H26" si="0">F18*G18/1000</f>
        <v>67.099999999999994</v>
      </c>
    </row>
    <row r="19" spans="2:10" s="2" customFormat="1" ht="18" customHeight="1" x14ac:dyDescent="0.2">
      <c r="B19" s="10" t="s">
        <v>295</v>
      </c>
      <c r="C19" s="16" t="s">
        <v>296</v>
      </c>
      <c r="D19" s="3" t="s">
        <v>294</v>
      </c>
      <c r="E19" s="3" t="s">
        <v>280</v>
      </c>
      <c r="F19" s="3">
        <v>31000</v>
      </c>
      <c r="G19" s="1">
        <v>1</v>
      </c>
      <c r="H19" s="13">
        <f t="shared" si="0"/>
        <v>31</v>
      </c>
    </row>
    <row r="20" spans="2:10" s="2" customFormat="1" ht="18" customHeight="1" x14ac:dyDescent="0.2">
      <c r="B20" s="10" t="s">
        <v>297</v>
      </c>
      <c r="C20" s="16" t="s">
        <v>298</v>
      </c>
      <c r="D20" s="3" t="s">
        <v>294</v>
      </c>
      <c r="E20" s="3" t="s">
        <v>24</v>
      </c>
      <c r="F20" s="3">
        <v>3500</v>
      </c>
      <c r="G20" s="1">
        <v>1</v>
      </c>
      <c r="H20" s="13">
        <f t="shared" si="0"/>
        <v>3.5</v>
      </c>
    </row>
    <row r="21" spans="2:10" s="2" customFormat="1" ht="26.25" customHeight="1" x14ac:dyDescent="0.2">
      <c r="B21" s="7" t="s">
        <v>299</v>
      </c>
      <c r="C21" s="17" t="s">
        <v>300</v>
      </c>
      <c r="D21" s="3" t="s">
        <v>294</v>
      </c>
      <c r="E21" s="3" t="s">
        <v>24</v>
      </c>
      <c r="F21" s="3">
        <v>20000</v>
      </c>
      <c r="G21" s="1">
        <v>1</v>
      </c>
      <c r="H21" s="13">
        <f t="shared" si="0"/>
        <v>20</v>
      </c>
    </row>
    <row r="22" spans="2:10" s="2" customFormat="1" ht="25.5" customHeight="1" x14ac:dyDescent="0.2">
      <c r="B22" s="11" t="s">
        <v>301</v>
      </c>
      <c r="C22" s="17" t="s">
        <v>302</v>
      </c>
      <c r="D22" s="3" t="s">
        <v>294</v>
      </c>
      <c r="E22" s="3" t="s">
        <v>24</v>
      </c>
      <c r="F22" s="3">
        <v>600</v>
      </c>
      <c r="G22" s="1">
        <v>1</v>
      </c>
      <c r="H22" s="13">
        <f t="shared" si="0"/>
        <v>0.6</v>
      </c>
    </row>
    <row r="23" spans="2:10" s="2" customFormat="1" ht="25.5" customHeight="1" x14ac:dyDescent="0.2">
      <c r="B23" s="10" t="s">
        <v>303</v>
      </c>
      <c r="C23" s="17" t="s">
        <v>304</v>
      </c>
      <c r="D23" s="3" t="s">
        <v>294</v>
      </c>
      <c r="E23" s="3" t="s">
        <v>24</v>
      </c>
      <c r="F23" s="3">
        <v>5000</v>
      </c>
      <c r="G23" s="1">
        <v>1</v>
      </c>
      <c r="H23" s="13">
        <f t="shared" si="0"/>
        <v>5</v>
      </c>
    </row>
    <row r="24" spans="2:10" s="2" customFormat="1" ht="25.5" customHeight="1" x14ac:dyDescent="0.2">
      <c r="B24" s="10" t="s">
        <v>305</v>
      </c>
      <c r="C24" s="17" t="s">
        <v>306</v>
      </c>
      <c r="D24" s="3" t="s">
        <v>294</v>
      </c>
      <c r="E24" s="3" t="s">
        <v>24</v>
      </c>
      <c r="F24" s="3">
        <v>13000</v>
      </c>
      <c r="G24" s="1">
        <v>1</v>
      </c>
      <c r="H24" s="13">
        <f t="shared" si="0"/>
        <v>13</v>
      </c>
    </row>
    <row r="25" spans="2:10" s="2" customFormat="1" ht="25.5" customHeight="1" x14ac:dyDescent="0.2">
      <c r="B25" s="10" t="s">
        <v>307</v>
      </c>
      <c r="C25" s="17" t="s">
        <v>319</v>
      </c>
      <c r="D25" s="3" t="s">
        <v>294</v>
      </c>
      <c r="E25" s="3" t="s">
        <v>24</v>
      </c>
      <c r="F25" s="3">
        <v>22000</v>
      </c>
      <c r="G25" s="1">
        <v>1</v>
      </c>
      <c r="H25" s="13">
        <f t="shared" si="0"/>
        <v>22</v>
      </c>
    </row>
    <row r="26" spans="2:10" s="2" customFormat="1" ht="25.5" customHeight="1" x14ac:dyDescent="0.2">
      <c r="B26" s="11" t="s">
        <v>308</v>
      </c>
      <c r="C26" s="17" t="s">
        <v>318</v>
      </c>
      <c r="D26" s="3" t="s">
        <v>294</v>
      </c>
      <c r="E26" s="3" t="s">
        <v>24</v>
      </c>
      <c r="F26" s="3">
        <v>8000</v>
      </c>
      <c r="G26" s="1">
        <v>1</v>
      </c>
      <c r="H26" s="13">
        <f t="shared" si="0"/>
        <v>8</v>
      </c>
    </row>
    <row r="27" spans="2:10" s="2" customFormat="1" ht="20.25" customHeight="1" x14ac:dyDescent="0.2">
      <c r="B27" s="4" t="s">
        <v>309</v>
      </c>
      <c r="C27" s="5" t="s">
        <v>19</v>
      </c>
      <c r="D27" s="3" t="s">
        <v>20</v>
      </c>
      <c r="E27" s="3" t="s">
        <v>18</v>
      </c>
      <c r="F27" s="3">
        <v>4300</v>
      </c>
      <c r="G27" s="1">
        <v>6.1</v>
      </c>
      <c r="H27" s="13">
        <f>F27*G27/1000</f>
        <v>26.23</v>
      </c>
    </row>
    <row r="28" spans="2:10" s="2" customFormat="1" ht="20.25" customHeight="1" x14ac:dyDescent="0.2">
      <c r="B28" s="7" t="s">
        <v>310</v>
      </c>
      <c r="C28" s="5" t="s">
        <v>136</v>
      </c>
      <c r="D28" s="3" t="s">
        <v>20</v>
      </c>
      <c r="E28" s="3" t="s">
        <v>26</v>
      </c>
      <c r="F28" s="3">
        <v>41725</v>
      </c>
      <c r="G28" s="6">
        <v>2</v>
      </c>
      <c r="H28" s="14">
        <f>G28*F28/1000</f>
        <v>83.45</v>
      </c>
    </row>
    <row r="29" spans="2:10" s="2" customFormat="1" ht="20.25" customHeight="1" x14ac:dyDescent="0.2">
      <c r="B29" s="7" t="s">
        <v>21</v>
      </c>
      <c r="C29" s="16" t="s">
        <v>22</v>
      </c>
      <c r="D29" s="3" t="s">
        <v>23</v>
      </c>
      <c r="E29" s="3" t="s">
        <v>24</v>
      </c>
      <c r="F29" s="3">
        <v>28000</v>
      </c>
      <c r="G29" s="1">
        <v>2</v>
      </c>
      <c r="H29" s="13">
        <f>F29*G29/1000</f>
        <v>56</v>
      </c>
    </row>
    <row r="30" spans="2:10" s="2" customFormat="1" ht="25.5" customHeight="1" x14ac:dyDescent="0.2">
      <c r="B30" s="155" t="s">
        <v>25</v>
      </c>
      <c r="C30" s="156"/>
      <c r="D30" s="3"/>
      <c r="E30" s="3"/>
      <c r="F30" s="3"/>
      <c r="G30" s="1"/>
      <c r="H30" s="13"/>
    </row>
    <row r="31" spans="2:10" s="2" customFormat="1" ht="21" customHeight="1" x14ac:dyDescent="0.2">
      <c r="B31" s="7" t="s">
        <v>27</v>
      </c>
      <c r="C31" s="5" t="s">
        <v>28</v>
      </c>
      <c r="D31" s="3" t="s">
        <v>314</v>
      </c>
      <c r="E31" s="3" t="s">
        <v>26</v>
      </c>
      <c r="F31" s="3">
        <v>55</v>
      </c>
      <c r="G31" s="1">
        <v>250</v>
      </c>
      <c r="H31" s="13">
        <f t="shared" ref="H31:H32" si="1">F31*G31/1000</f>
        <v>13.75</v>
      </c>
    </row>
    <row r="32" spans="2:10" s="2" customFormat="1" ht="21" customHeight="1" x14ac:dyDescent="0.2">
      <c r="B32" s="7" t="s">
        <v>29</v>
      </c>
      <c r="C32" s="5" t="s">
        <v>30</v>
      </c>
      <c r="D32" s="3" t="s">
        <v>314</v>
      </c>
      <c r="E32" s="3" t="s">
        <v>26</v>
      </c>
      <c r="F32" s="3">
        <v>60</v>
      </c>
      <c r="G32" s="1">
        <v>67</v>
      </c>
      <c r="H32" s="13">
        <f t="shared" si="1"/>
        <v>4.0199999999999996</v>
      </c>
    </row>
    <row r="33" spans="2:8" s="2" customFormat="1" ht="21" customHeight="1" x14ac:dyDescent="0.2">
      <c r="B33" s="7" t="s">
        <v>273</v>
      </c>
      <c r="C33" s="5" t="s">
        <v>272</v>
      </c>
      <c r="D33" s="3" t="s">
        <v>314</v>
      </c>
      <c r="E33" s="3" t="s">
        <v>26</v>
      </c>
      <c r="F33" s="3">
        <v>350</v>
      </c>
      <c r="G33" s="1">
        <v>360</v>
      </c>
      <c r="H33" s="13">
        <f t="shared" ref="H33:H104" si="2">G33*F33/1000</f>
        <v>126</v>
      </c>
    </row>
    <row r="34" spans="2:8" s="2" customFormat="1" ht="21" customHeight="1" x14ac:dyDescent="0.2">
      <c r="B34" s="26" t="s">
        <v>31</v>
      </c>
      <c r="C34" s="5" t="s">
        <v>32</v>
      </c>
      <c r="D34" s="3" t="s">
        <v>314</v>
      </c>
      <c r="E34" s="3" t="s">
        <v>26</v>
      </c>
      <c r="F34" s="3">
        <v>30</v>
      </c>
      <c r="G34" s="1">
        <v>300</v>
      </c>
      <c r="H34" s="13">
        <f t="shared" si="2"/>
        <v>9</v>
      </c>
    </row>
    <row r="35" spans="2:8" s="2" customFormat="1" ht="21" customHeight="1" x14ac:dyDescent="0.2">
      <c r="B35" s="7" t="s">
        <v>33</v>
      </c>
      <c r="C35" s="5" t="s">
        <v>34</v>
      </c>
      <c r="D35" s="3" t="s">
        <v>314</v>
      </c>
      <c r="E35" s="3" t="s">
        <v>26</v>
      </c>
      <c r="F35" s="3">
        <v>120</v>
      </c>
      <c r="G35" s="1">
        <v>200</v>
      </c>
      <c r="H35" s="15">
        <f t="shared" si="2"/>
        <v>24</v>
      </c>
    </row>
    <row r="36" spans="2:8" s="2" customFormat="1" ht="21" customHeight="1" x14ac:dyDescent="0.2">
      <c r="B36" s="7" t="s">
        <v>35</v>
      </c>
      <c r="C36" s="5" t="s">
        <v>36</v>
      </c>
      <c r="D36" s="3" t="s">
        <v>314</v>
      </c>
      <c r="E36" s="3" t="s">
        <v>26</v>
      </c>
      <c r="F36" s="3">
        <v>150</v>
      </c>
      <c r="G36" s="1">
        <v>100</v>
      </c>
      <c r="H36" s="15">
        <f t="shared" si="2"/>
        <v>15</v>
      </c>
    </row>
    <row r="37" spans="2:8" s="2" customFormat="1" ht="21" customHeight="1" x14ac:dyDescent="0.2">
      <c r="B37" s="7" t="s">
        <v>37</v>
      </c>
      <c r="C37" s="5" t="s">
        <v>38</v>
      </c>
      <c r="D37" s="3" t="s">
        <v>314</v>
      </c>
      <c r="E37" s="3" t="s">
        <v>26</v>
      </c>
      <c r="F37" s="3">
        <v>200</v>
      </c>
      <c r="G37" s="1">
        <v>150</v>
      </c>
      <c r="H37" s="15">
        <f t="shared" si="2"/>
        <v>30</v>
      </c>
    </row>
    <row r="38" spans="2:8" s="2" customFormat="1" ht="21" customHeight="1" x14ac:dyDescent="0.2">
      <c r="B38" s="7" t="s">
        <v>39</v>
      </c>
      <c r="C38" s="5" t="s">
        <v>40</v>
      </c>
      <c r="D38" s="3" t="s">
        <v>20</v>
      </c>
      <c r="E38" s="3" t="s">
        <v>26</v>
      </c>
      <c r="F38" s="3">
        <v>150</v>
      </c>
      <c r="G38" s="1">
        <v>70</v>
      </c>
      <c r="H38" s="15">
        <f t="shared" si="2"/>
        <v>10.5</v>
      </c>
    </row>
    <row r="39" spans="2:8" s="2" customFormat="1" ht="21" customHeight="1" x14ac:dyDescent="0.2">
      <c r="B39" s="7" t="s">
        <v>41</v>
      </c>
      <c r="C39" s="5" t="s">
        <v>42</v>
      </c>
      <c r="D39" s="3" t="s">
        <v>20</v>
      </c>
      <c r="E39" s="3" t="s">
        <v>26</v>
      </c>
      <c r="F39" s="3">
        <v>3750</v>
      </c>
      <c r="G39" s="1">
        <v>24</v>
      </c>
      <c r="H39" s="15">
        <f t="shared" si="2"/>
        <v>90</v>
      </c>
    </row>
    <row r="40" spans="2:8" s="2" customFormat="1" ht="30" customHeight="1" x14ac:dyDescent="0.2">
      <c r="B40" s="7" t="s">
        <v>43</v>
      </c>
      <c r="C40" s="18" t="s">
        <v>44</v>
      </c>
      <c r="D40" s="3" t="s">
        <v>20</v>
      </c>
      <c r="E40" s="3" t="s">
        <v>26</v>
      </c>
      <c r="F40" s="3">
        <v>5000</v>
      </c>
      <c r="G40" s="1">
        <v>10</v>
      </c>
      <c r="H40" s="15">
        <f t="shared" si="2"/>
        <v>50</v>
      </c>
    </row>
    <row r="41" spans="2:8" s="2" customFormat="1" ht="21" customHeight="1" x14ac:dyDescent="0.2">
      <c r="B41" s="7" t="s">
        <v>45</v>
      </c>
      <c r="C41" s="5" t="s">
        <v>46</v>
      </c>
      <c r="D41" s="3" t="s">
        <v>20</v>
      </c>
      <c r="E41" s="3" t="s">
        <v>47</v>
      </c>
      <c r="F41" s="3">
        <v>100</v>
      </c>
      <c r="G41" s="1">
        <v>500</v>
      </c>
      <c r="H41" s="15">
        <f t="shared" si="2"/>
        <v>50</v>
      </c>
    </row>
    <row r="42" spans="2:8" s="2" customFormat="1" ht="21" customHeight="1" x14ac:dyDescent="0.2">
      <c r="B42" s="7" t="s">
        <v>48</v>
      </c>
      <c r="C42" s="5" t="s">
        <v>49</v>
      </c>
      <c r="D42" s="3" t="s">
        <v>20</v>
      </c>
      <c r="E42" s="3" t="s">
        <v>47</v>
      </c>
      <c r="F42" s="3">
        <v>230</v>
      </c>
      <c r="G42" s="1">
        <v>150</v>
      </c>
      <c r="H42" s="15">
        <f t="shared" si="2"/>
        <v>34.5</v>
      </c>
    </row>
    <row r="43" spans="2:8" s="2" customFormat="1" ht="21" customHeight="1" x14ac:dyDescent="0.2">
      <c r="B43" s="7" t="s">
        <v>50</v>
      </c>
      <c r="C43" s="5" t="s">
        <v>51</v>
      </c>
      <c r="D43" s="3" t="s">
        <v>20</v>
      </c>
      <c r="E43" s="3" t="s">
        <v>26</v>
      </c>
      <c r="F43" s="3">
        <v>15</v>
      </c>
      <c r="G43" s="1">
        <v>3000</v>
      </c>
      <c r="H43" s="15">
        <f t="shared" si="2"/>
        <v>45</v>
      </c>
    </row>
    <row r="44" spans="2:8" s="2" customFormat="1" ht="21" customHeight="1" x14ac:dyDescent="0.2">
      <c r="B44" s="7" t="s">
        <v>52</v>
      </c>
      <c r="C44" s="5" t="s">
        <v>53</v>
      </c>
      <c r="D44" s="3" t="s">
        <v>20</v>
      </c>
      <c r="E44" s="3" t="s">
        <v>26</v>
      </c>
      <c r="F44" s="3">
        <v>30</v>
      </c>
      <c r="G44" s="1">
        <v>2000</v>
      </c>
      <c r="H44" s="15">
        <f t="shared" si="2"/>
        <v>60</v>
      </c>
    </row>
    <row r="45" spans="2:8" s="2" customFormat="1" ht="21" customHeight="1" x14ac:dyDescent="0.2">
      <c r="B45" s="7" t="s">
        <v>54</v>
      </c>
      <c r="C45" s="5" t="s">
        <v>55</v>
      </c>
      <c r="D45" s="3" t="s">
        <v>20</v>
      </c>
      <c r="E45" s="3" t="s">
        <v>26</v>
      </c>
      <c r="F45" s="3">
        <v>50</v>
      </c>
      <c r="G45" s="1">
        <v>1000</v>
      </c>
      <c r="H45" s="15">
        <f t="shared" si="2"/>
        <v>50</v>
      </c>
    </row>
    <row r="46" spans="2:8" s="2" customFormat="1" ht="29.25" customHeight="1" x14ac:dyDescent="0.2">
      <c r="B46" s="7" t="s">
        <v>56</v>
      </c>
      <c r="C46" s="18" t="s">
        <v>57</v>
      </c>
      <c r="D46" s="3" t="s">
        <v>20</v>
      </c>
      <c r="E46" s="3" t="s">
        <v>26</v>
      </c>
      <c r="F46" s="3">
        <v>150</v>
      </c>
      <c r="G46" s="1">
        <v>1300</v>
      </c>
      <c r="H46" s="15">
        <f t="shared" si="2"/>
        <v>195</v>
      </c>
    </row>
    <row r="47" spans="2:8" s="2" customFormat="1" ht="21" customHeight="1" x14ac:dyDescent="0.2">
      <c r="B47" s="7" t="s">
        <v>58</v>
      </c>
      <c r="C47" s="5" t="s">
        <v>59</v>
      </c>
      <c r="D47" s="3" t="s">
        <v>20</v>
      </c>
      <c r="E47" s="3" t="s">
        <v>26</v>
      </c>
      <c r="F47" s="3">
        <v>100</v>
      </c>
      <c r="G47" s="1">
        <v>100</v>
      </c>
      <c r="H47" s="15">
        <f t="shared" si="2"/>
        <v>10</v>
      </c>
    </row>
    <row r="48" spans="2:8" s="2" customFormat="1" ht="21" customHeight="1" x14ac:dyDescent="0.2">
      <c r="B48" s="7" t="s">
        <v>60</v>
      </c>
      <c r="C48" s="5" t="s">
        <v>61</v>
      </c>
      <c r="D48" s="3" t="s">
        <v>314</v>
      </c>
      <c r="E48" s="3" t="s">
        <v>26</v>
      </c>
      <c r="F48" s="3">
        <v>300</v>
      </c>
      <c r="G48" s="1">
        <v>200</v>
      </c>
      <c r="H48" s="15">
        <f t="shared" si="2"/>
        <v>60</v>
      </c>
    </row>
    <row r="49" spans="2:8" s="2" customFormat="1" ht="21" customHeight="1" x14ac:dyDescent="0.2">
      <c r="B49" s="7" t="s">
        <v>62</v>
      </c>
      <c r="C49" s="5" t="s">
        <v>63</v>
      </c>
      <c r="D49" s="3" t="s">
        <v>314</v>
      </c>
      <c r="E49" s="3" t="s">
        <v>26</v>
      </c>
      <c r="F49" s="3">
        <v>2100</v>
      </c>
      <c r="G49" s="1">
        <v>100</v>
      </c>
      <c r="H49" s="15">
        <f t="shared" si="2"/>
        <v>210</v>
      </c>
    </row>
    <row r="50" spans="2:8" s="2" customFormat="1" ht="21" customHeight="1" x14ac:dyDescent="0.2">
      <c r="B50" s="7" t="s">
        <v>64</v>
      </c>
      <c r="C50" s="5" t="s">
        <v>65</v>
      </c>
      <c r="D50" s="3" t="s">
        <v>314</v>
      </c>
      <c r="E50" s="3" t="s">
        <v>47</v>
      </c>
      <c r="F50" s="3">
        <v>180</v>
      </c>
      <c r="G50" s="1">
        <v>50</v>
      </c>
      <c r="H50" s="15">
        <f t="shared" si="2"/>
        <v>9</v>
      </c>
    </row>
    <row r="51" spans="2:8" s="2" customFormat="1" ht="21" customHeight="1" x14ac:dyDescent="0.2">
      <c r="B51" s="27" t="s">
        <v>66</v>
      </c>
      <c r="C51" s="16" t="s">
        <v>67</v>
      </c>
      <c r="D51" s="3" t="s">
        <v>314</v>
      </c>
      <c r="E51" s="3" t="s">
        <v>47</v>
      </c>
      <c r="F51" s="3">
        <v>130</v>
      </c>
      <c r="G51" s="1">
        <v>300</v>
      </c>
      <c r="H51" s="15">
        <f t="shared" si="2"/>
        <v>39</v>
      </c>
    </row>
    <row r="52" spans="2:8" s="2" customFormat="1" ht="21" customHeight="1" x14ac:dyDescent="0.2">
      <c r="B52" s="7" t="s">
        <v>68</v>
      </c>
      <c r="C52" s="18" t="s">
        <v>69</v>
      </c>
      <c r="D52" s="3" t="s">
        <v>314</v>
      </c>
      <c r="E52" s="3" t="s">
        <v>26</v>
      </c>
      <c r="F52" s="3">
        <v>10</v>
      </c>
      <c r="G52" s="1">
        <v>2583</v>
      </c>
      <c r="H52" s="15">
        <f t="shared" si="2"/>
        <v>25.83</v>
      </c>
    </row>
    <row r="53" spans="2:8" s="2" customFormat="1" ht="21" customHeight="1" x14ac:dyDescent="0.2">
      <c r="B53" s="7" t="s">
        <v>70</v>
      </c>
      <c r="C53" s="5" t="s">
        <v>71</v>
      </c>
      <c r="D53" s="3" t="s">
        <v>314</v>
      </c>
      <c r="E53" s="3" t="s">
        <v>26</v>
      </c>
      <c r="F53" s="3">
        <v>100</v>
      </c>
      <c r="G53" s="1">
        <v>1000</v>
      </c>
      <c r="H53" s="15">
        <f t="shared" si="2"/>
        <v>100</v>
      </c>
    </row>
    <row r="54" spans="2:8" s="2" customFormat="1" ht="21" customHeight="1" x14ac:dyDescent="0.2">
      <c r="B54" s="7" t="s">
        <v>72</v>
      </c>
      <c r="C54" s="5" t="s">
        <v>73</v>
      </c>
      <c r="D54" s="3" t="s">
        <v>314</v>
      </c>
      <c r="E54" s="3" t="s">
        <v>26</v>
      </c>
      <c r="F54" s="3">
        <v>250</v>
      </c>
      <c r="G54" s="1">
        <v>1000</v>
      </c>
      <c r="H54" s="15">
        <f t="shared" si="2"/>
        <v>250</v>
      </c>
    </row>
    <row r="55" spans="2:8" s="2" customFormat="1" ht="21" customHeight="1" x14ac:dyDescent="0.2">
      <c r="B55" s="7" t="s">
        <v>74</v>
      </c>
      <c r="C55" s="5" t="s">
        <v>73</v>
      </c>
      <c r="D55" s="3" t="s">
        <v>314</v>
      </c>
      <c r="E55" s="3" t="s">
        <v>26</v>
      </c>
      <c r="F55" s="3">
        <v>400</v>
      </c>
      <c r="G55" s="1">
        <v>500</v>
      </c>
      <c r="H55" s="15">
        <f t="shared" si="2"/>
        <v>200</v>
      </c>
    </row>
    <row r="56" spans="2:8" s="2" customFormat="1" ht="21" customHeight="1" x14ac:dyDescent="0.2">
      <c r="B56" s="7" t="s">
        <v>75</v>
      </c>
      <c r="C56" s="5" t="s">
        <v>76</v>
      </c>
      <c r="D56" s="3" t="s">
        <v>314</v>
      </c>
      <c r="E56" s="3" t="s">
        <v>26</v>
      </c>
      <c r="F56" s="3">
        <v>1300</v>
      </c>
      <c r="G56" s="1">
        <v>120</v>
      </c>
      <c r="H56" s="15">
        <f t="shared" si="2"/>
        <v>156</v>
      </c>
    </row>
    <row r="57" spans="2:8" s="2" customFormat="1" ht="21" customHeight="1" x14ac:dyDescent="0.2">
      <c r="B57" s="12" t="s">
        <v>77</v>
      </c>
      <c r="C57" s="5" t="s">
        <v>78</v>
      </c>
      <c r="D57" s="3" t="s">
        <v>314</v>
      </c>
      <c r="E57" s="3" t="s">
        <v>26</v>
      </c>
      <c r="F57" s="3">
        <v>4000</v>
      </c>
      <c r="G57" s="1">
        <v>6</v>
      </c>
      <c r="H57" s="15">
        <f t="shared" si="2"/>
        <v>24</v>
      </c>
    </row>
    <row r="58" spans="2:8" s="2" customFormat="1" ht="21" customHeight="1" x14ac:dyDescent="0.2">
      <c r="B58" s="7" t="s">
        <v>79</v>
      </c>
      <c r="C58" s="5" t="s">
        <v>80</v>
      </c>
      <c r="D58" s="3" t="s">
        <v>314</v>
      </c>
      <c r="E58" s="3" t="s">
        <v>26</v>
      </c>
      <c r="F58" s="3">
        <v>3400</v>
      </c>
      <c r="G58" s="1">
        <v>20</v>
      </c>
      <c r="H58" s="15">
        <f t="shared" si="2"/>
        <v>68</v>
      </c>
    </row>
    <row r="59" spans="2:8" s="2" customFormat="1" ht="21" customHeight="1" x14ac:dyDescent="0.2">
      <c r="B59" s="7" t="s">
        <v>81</v>
      </c>
      <c r="C59" s="5" t="s">
        <v>82</v>
      </c>
      <c r="D59" s="3" t="s">
        <v>314</v>
      </c>
      <c r="E59" s="3" t="s">
        <v>26</v>
      </c>
      <c r="F59" s="3">
        <v>1500</v>
      </c>
      <c r="G59" s="1">
        <v>120</v>
      </c>
      <c r="H59" s="15">
        <f t="shared" si="2"/>
        <v>180</v>
      </c>
    </row>
    <row r="60" spans="2:8" s="2" customFormat="1" ht="21" customHeight="1" x14ac:dyDescent="0.2">
      <c r="B60" s="7" t="s">
        <v>83</v>
      </c>
      <c r="C60" s="5" t="s">
        <v>84</v>
      </c>
      <c r="D60" s="3" t="s">
        <v>314</v>
      </c>
      <c r="E60" s="3" t="s">
        <v>26</v>
      </c>
      <c r="F60" s="3">
        <v>50</v>
      </c>
      <c r="G60" s="1">
        <v>50</v>
      </c>
      <c r="H60" s="15">
        <f t="shared" si="2"/>
        <v>2.5</v>
      </c>
    </row>
    <row r="61" spans="2:8" s="2" customFormat="1" ht="21" customHeight="1" x14ac:dyDescent="0.2">
      <c r="B61" s="12" t="s">
        <v>85</v>
      </c>
      <c r="C61" s="5" t="s">
        <v>86</v>
      </c>
      <c r="D61" s="3" t="s">
        <v>314</v>
      </c>
      <c r="E61" s="3" t="s">
        <v>87</v>
      </c>
      <c r="F61" s="3">
        <v>750</v>
      </c>
      <c r="G61" s="1">
        <v>750</v>
      </c>
      <c r="H61" s="15">
        <f>G61*F61/1000</f>
        <v>562.5</v>
      </c>
    </row>
    <row r="62" spans="2:8" s="2" customFormat="1" ht="21" customHeight="1" x14ac:dyDescent="0.2">
      <c r="B62" s="7" t="s">
        <v>88</v>
      </c>
      <c r="C62" s="5" t="s">
        <v>89</v>
      </c>
      <c r="D62" s="3" t="s">
        <v>314</v>
      </c>
      <c r="E62" s="3" t="s">
        <v>87</v>
      </c>
      <c r="F62" s="3">
        <v>1000</v>
      </c>
      <c r="G62" s="1">
        <v>25</v>
      </c>
      <c r="H62" s="15">
        <f t="shared" si="2"/>
        <v>25</v>
      </c>
    </row>
    <row r="63" spans="2:8" s="2" customFormat="1" ht="21" customHeight="1" x14ac:dyDescent="0.2">
      <c r="B63" s="7" t="s">
        <v>90</v>
      </c>
      <c r="C63" s="5" t="s">
        <v>91</v>
      </c>
      <c r="D63" s="3" t="s">
        <v>314</v>
      </c>
      <c r="E63" s="3" t="s">
        <v>26</v>
      </c>
      <c r="F63" s="3">
        <v>50</v>
      </c>
      <c r="G63" s="1">
        <v>120</v>
      </c>
      <c r="H63" s="15">
        <f t="shared" si="2"/>
        <v>6</v>
      </c>
    </row>
    <row r="64" spans="2:8" s="55" customFormat="1" ht="21" customHeight="1" x14ac:dyDescent="0.25">
      <c r="B64" s="7" t="s">
        <v>92</v>
      </c>
      <c r="C64" s="18" t="s">
        <v>93</v>
      </c>
      <c r="D64" s="3" t="s">
        <v>314</v>
      </c>
      <c r="E64" s="3" t="s">
        <v>26</v>
      </c>
      <c r="F64" s="3">
        <v>150</v>
      </c>
      <c r="G64" s="1">
        <v>400</v>
      </c>
      <c r="H64" s="15">
        <f t="shared" si="2"/>
        <v>60</v>
      </c>
    </row>
    <row r="65" spans="2:9" s="2" customFormat="1" ht="21" customHeight="1" x14ac:dyDescent="0.2">
      <c r="B65" s="7" t="s">
        <v>94</v>
      </c>
      <c r="C65" s="5" t="s">
        <v>95</v>
      </c>
      <c r="D65" s="3" t="s">
        <v>20</v>
      </c>
      <c r="E65" s="3" t="s">
        <v>26</v>
      </c>
      <c r="F65" s="3">
        <v>7000</v>
      </c>
      <c r="G65" s="1">
        <v>5</v>
      </c>
      <c r="H65" s="15">
        <f>G65*F65/1000</f>
        <v>35</v>
      </c>
    </row>
    <row r="66" spans="2:9" s="2" customFormat="1" ht="21" customHeight="1" x14ac:dyDescent="0.2">
      <c r="B66" s="7" t="s">
        <v>96</v>
      </c>
      <c r="C66" s="5" t="s">
        <v>97</v>
      </c>
      <c r="D66" s="3" t="s">
        <v>20</v>
      </c>
      <c r="E66" s="3" t="s">
        <v>26</v>
      </c>
      <c r="F66" s="3">
        <v>150</v>
      </c>
      <c r="G66" s="1">
        <v>50</v>
      </c>
      <c r="H66" s="15">
        <f>G66*F66/1000</f>
        <v>7.5</v>
      </c>
    </row>
    <row r="67" spans="2:9" s="2" customFormat="1" ht="21" customHeight="1" x14ac:dyDescent="0.2">
      <c r="B67" s="7" t="s">
        <v>98</v>
      </c>
      <c r="C67" s="5" t="s">
        <v>99</v>
      </c>
      <c r="D67" s="3" t="s">
        <v>314</v>
      </c>
      <c r="E67" s="3" t="s">
        <v>26</v>
      </c>
      <c r="F67" s="3">
        <v>200</v>
      </c>
      <c r="G67" s="1">
        <v>300</v>
      </c>
      <c r="H67" s="15">
        <f t="shared" si="2"/>
        <v>60</v>
      </c>
    </row>
    <row r="68" spans="2:9" s="2" customFormat="1" ht="21" customHeight="1" x14ac:dyDescent="0.2">
      <c r="B68" s="12" t="s">
        <v>100</v>
      </c>
      <c r="C68" s="5" t="s">
        <v>101</v>
      </c>
      <c r="D68" s="3" t="s">
        <v>20</v>
      </c>
      <c r="E68" s="3" t="s">
        <v>26</v>
      </c>
      <c r="F68" s="3">
        <v>6000</v>
      </c>
      <c r="G68" s="1">
        <v>30</v>
      </c>
      <c r="H68" s="15">
        <f t="shared" si="2"/>
        <v>180</v>
      </c>
    </row>
    <row r="69" spans="2:9" s="2" customFormat="1" ht="21" customHeight="1" x14ac:dyDescent="0.2">
      <c r="B69" s="26" t="s">
        <v>271</v>
      </c>
      <c r="C69" s="5" t="s">
        <v>102</v>
      </c>
      <c r="D69" s="3" t="s">
        <v>20</v>
      </c>
      <c r="E69" s="3" t="s">
        <v>26</v>
      </c>
      <c r="F69" s="3">
        <v>2500</v>
      </c>
      <c r="G69" s="1">
        <v>30</v>
      </c>
      <c r="H69" s="15">
        <f t="shared" si="2"/>
        <v>75</v>
      </c>
    </row>
    <row r="70" spans="2:9" s="2" customFormat="1" ht="21" customHeight="1" x14ac:dyDescent="0.2">
      <c r="B70" s="7" t="s">
        <v>103</v>
      </c>
      <c r="C70" s="5" t="s">
        <v>104</v>
      </c>
      <c r="D70" s="3" t="s">
        <v>20</v>
      </c>
      <c r="E70" s="3" t="s">
        <v>26</v>
      </c>
      <c r="F70" s="3">
        <v>4000</v>
      </c>
      <c r="G70" s="1">
        <v>20</v>
      </c>
      <c r="H70" s="15">
        <f t="shared" si="2"/>
        <v>80</v>
      </c>
    </row>
    <row r="71" spans="2:9" s="2" customFormat="1" ht="21" customHeight="1" x14ac:dyDescent="0.2">
      <c r="B71" s="7" t="s">
        <v>105</v>
      </c>
      <c r="C71" s="5" t="s">
        <v>106</v>
      </c>
      <c r="D71" s="3" t="s">
        <v>20</v>
      </c>
      <c r="E71" s="3" t="s">
        <v>26</v>
      </c>
      <c r="F71" s="3">
        <v>3500</v>
      </c>
      <c r="G71" s="1">
        <v>50</v>
      </c>
      <c r="H71" s="15">
        <f t="shared" si="2"/>
        <v>175</v>
      </c>
    </row>
    <row r="72" spans="2:9" s="2" customFormat="1" ht="30" customHeight="1" x14ac:dyDescent="0.2">
      <c r="B72" s="12" t="s">
        <v>315</v>
      </c>
      <c r="C72" s="18" t="s">
        <v>316</v>
      </c>
      <c r="D72" s="3" t="s">
        <v>294</v>
      </c>
      <c r="E72" s="3" t="s">
        <v>26</v>
      </c>
      <c r="F72" s="3">
        <v>40000</v>
      </c>
      <c r="G72" s="1">
        <v>1</v>
      </c>
      <c r="H72" s="15">
        <f t="shared" si="2"/>
        <v>40</v>
      </c>
    </row>
    <row r="73" spans="2:9" s="2" customFormat="1" ht="21" customHeight="1" x14ac:dyDescent="0.2">
      <c r="B73" s="7" t="s">
        <v>317</v>
      </c>
      <c r="C73" s="5" t="s">
        <v>137</v>
      </c>
      <c r="D73" s="3" t="s">
        <v>20</v>
      </c>
      <c r="E73" s="3" t="s">
        <v>26</v>
      </c>
      <c r="F73" s="3">
        <v>5000</v>
      </c>
      <c r="G73" s="1">
        <v>3</v>
      </c>
      <c r="H73" s="15">
        <f>G73*F73/1000</f>
        <v>15</v>
      </c>
    </row>
    <row r="74" spans="2:9" s="2" customFormat="1" ht="21" customHeight="1" x14ac:dyDescent="0.2">
      <c r="B74" s="7" t="s">
        <v>107</v>
      </c>
      <c r="C74" s="5" t="s">
        <v>108</v>
      </c>
      <c r="D74" s="3" t="s">
        <v>20</v>
      </c>
      <c r="E74" s="3" t="s">
        <v>26</v>
      </c>
      <c r="F74" s="3">
        <v>5000</v>
      </c>
      <c r="G74" s="1">
        <v>15</v>
      </c>
      <c r="H74" s="15">
        <f t="shared" si="2"/>
        <v>75</v>
      </c>
    </row>
    <row r="75" spans="2:9" s="2" customFormat="1" ht="21" customHeight="1" x14ac:dyDescent="0.2">
      <c r="B75" s="7" t="s">
        <v>267</v>
      </c>
      <c r="C75" s="5" t="s">
        <v>268</v>
      </c>
      <c r="D75" s="3" t="s">
        <v>20</v>
      </c>
      <c r="E75" s="3" t="s">
        <v>26</v>
      </c>
      <c r="F75" s="3">
        <v>50000</v>
      </c>
      <c r="G75" s="1">
        <v>1</v>
      </c>
      <c r="H75" s="15">
        <f t="shared" si="2"/>
        <v>50</v>
      </c>
    </row>
    <row r="76" spans="2:9" s="2" customFormat="1" ht="21.75" customHeight="1" x14ac:dyDescent="0.2">
      <c r="B76" s="155" t="s">
        <v>109</v>
      </c>
      <c r="C76" s="156"/>
      <c r="D76" s="3"/>
      <c r="E76" s="3"/>
      <c r="F76" s="3"/>
      <c r="G76" s="1"/>
      <c r="H76" s="15"/>
    </row>
    <row r="77" spans="2:9" s="71" customFormat="1" ht="21" customHeight="1" x14ac:dyDescent="0.2">
      <c r="B77" s="66" t="s">
        <v>110</v>
      </c>
      <c r="C77" s="67" t="s">
        <v>111</v>
      </c>
      <c r="D77" s="68" t="s">
        <v>20</v>
      </c>
      <c r="E77" s="68" t="s">
        <v>26</v>
      </c>
      <c r="F77" s="68">
        <v>500</v>
      </c>
      <c r="G77" s="69">
        <v>545</v>
      </c>
      <c r="H77" s="73">
        <f>F77*G77/1000</f>
        <v>272.5</v>
      </c>
      <c r="I77" s="75"/>
    </row>
    <row r="78" spans="2:9" s="71" customFormat="1" ht="20.25" customHeight="1" x14ac:dyDescent="0.2">
      <c r="B78" s="66" t="s">
        <v>112</v>
      </c>
      <c r="C78" s="67" t="s">
        <v>113</v>
      </c>
      <c r="D78" s="68" t="s">
        <v>314</v>
      </c>
      <c r="E78" s="68" t="s">
        <v>26</v>
      </c>
      <c r="F78" s="68">
        <v>50</v>
      </c>
      <c r="G78" s="69">
        <v>382</v>
      </c>
      <c r="H78" s="70">
        <f>G78*F78/1000</f>
        <v>19.100000000000001</v>
      </c>
    </row>
    <row r="79" spans="2:9" s="2" customFormat="1" ht="21" customHeight="1" x14ac:dyDescent="0.2">
      <c r="B79" s="7" t="s">
        <v>114</v>
      </c>
      <c r="C79" s="5" t="s">
        <v>113</v>
      </c>
      <c r="D79" s="3" t="s">
        <v>314</v>
      </c>
      <c r="E79" s="3" t="s">
        <v>26</v>
      </c>
      <c r="F79" s="3">
        <v>120</v>
      </c>
      <c r="G79" s="1">
        <v>300</v>
      </c>
      <c r="H79" s="15">
        <f>G79*F79/1000</f>
        <v>36</v>
      </c>
    </row>
    <row r="80" spans="2:9" s="2" customFormat="1" ht="21" customHeight="1" x14ac:dyDescent="0.2">
      <c r="B80" s="7" t="s">
        <v>115</v>
      </c>
      <c r="C80" s="5" t="s">
        <v>113</v>
      </c>
      <c r="D80" s="3" t="s">
        <v>314</v>
      </c>
      <c r="E80" s="3" t="s">
        <v>26</v>
      </c>
      <c r="F80" s="3">
        <v>510</v>
      </c>
      <c r="G80" s="1">
        <v>600</v>
      </c>
      <c r="H80" s="15">
        <f>G80*F80/1000</f>
        <v>306</v>
      </c>
    </row>
    <row r="81" spans="2:8" s="2" customFormat="1" ht="21" customHeight="1" x14ac:dyDescent="0.2">
      <c r="B81" s="7" t="s">
        <v>116</v>
      </c>
      <c r="C81" s="5" t="s">
        <v>113</v>
      </c>
      <c r="D81" s="3" t="s">
        <v>314</v>
      </c>
      <c r="E81" s="3" t="s">
        <v>26</v>
      </c>
      <c r="F81" s="3">
        <v>200</v>
      </c>
      <c r="G81" s="1">
        <v>500</v>
      </c>
      <c r="H81" s="15">
        <f>G81*F81/1000</f>
        <v>100</v>
      </c>
    </row>
    <row r="82" spans="2:8" s="2" customFormat="1" ht="21" customHeight="1" x14ac:dyDescent="0.2">
      <c r="B82" s="7" t="s">
        <v>341</v>
      </c>
      <c r="C82" s="5" t="s">
        <v>342</v>
      </c>
      <c r="D82" s="3" t="s">
        <v>314</v>
      </c>
      <c r="E82" s="3" t="s">
        <v>26</v>
      </c>
      <c r="F82" s="3">
        <v>220</v>
      </c>
      <c r="G82" s="1">
        <v>200</v>
      </c>
      <c r="H82" s="13">
        <f>G82*F82/1000</f>
        <v>44</v>
      </c>
    </row>
    <row r="83" spans="2:8" s="2" customFormat="1" ht="21" customHeight="1" x14ac:dyDescent="0.2">
      <c r="B83" s="7" t="s">
        <v>117</v>
      </c>
      <c r="C83" s="5" t="s">
        <v>118</v>
      </c>
      <c r="D83" s="28" t="s">
        <v>20</v>
      </c>
      <c r="E83" s="3" t="s">
        <v>26</v>
      </c>
      <c r="F83" s="3">
        <v>2000</v>
      </c>
      <c r="G83" s="1">
        <v>60</v>
      </c>
      <c r="H83" s="13">
        <f t="shared" ref="H83:H89" si="3">F83*G83/1000</f>
        <v>120</v>
      </c>
    </row>
    <row r="84" spans="2:8" s="2" customFormat="1" ht="21" customHeight="1" thickBot="1" x14ac:dyDescent="0.25">
      <c r="B84" s="7" t="s">
        <v>119</v>
      </c>
      <c r="C84" s="5" t="s">
        <v>120</v>
      </c>
      <c r="D84" s="3" t="s">
        <v>20</v>
      </c>
      <c r="E84" s="3" t="s">
        <v>26</v>
      </c>
      <c r="F84" s="3">
        <v>45</v>
      </c>
      <c r="G84" s="1">
        <v>900</v>
      </c>
      <c r="H84" s="13">
        <f t="shared" si="3"/>
        <v>40.5</v>
      </c>
    </row>
    <row r="85" spans="2:8" s="2" customFormat="1" ht="21" customHeight="1" thickBot="1" x14ac:dyDescent="0.25">
      <c r="B85" s="29" t="s">
        <v>313</v>
      </c>
      <c r="C85" s="5" t="s">
        <v>324</v>
      </c>
      <c r="D85" s="3" t="s">
        <v>23</v>
      </c>
      <c r="E85" s="3" t="s">
        <v>26</v>
      </c>
      <c r="F85" s="3">
        <v>100</v>
      </c>
      <c r="G85" s="1">
        <v>125</v>
      </c>
      <c r="H85" s="13">
        <f t="shared" si="3"/>
        <v>12.5</v>
      </c>
    </row>
    <row r="86" spans="2:8" s="2" customFormat="1" ht="21" customHeight="1" x14ac:dyDescent="0.2">
      <c r="B86" s="7" t="s">
        <v>121</v>
      </c>
      <c r="C86" s="5" t="s">
        <v>122</v>
      </c>
      <c r="D86" s="3" t="s">
        <v>20</v>
      </c>
      <c r="E86" s="3" t="s">
        <v>26</v>
      </c>
      <c r="F86" s="3">
        <v>2500</v>
      </c>
      <c r="G86" s="1">
        <v>100</v>
      </c>
      <c r="H86" s="13">
        <f t="shared" si="3"/>
        <v>250</v>
      </c>
    </row>
    <row r="87" spans="2:8" s="2" customFormat="1" ht="21" customHeight="1" x14ac:dyDescent="0.2">
      <c r="B87" s="7" t="s">
        <v>123</v>
      </c>
      <c r="C87" s="5" t="s">
        <v>122</v>
      </c>
      <c r="D87" s="3" t="s">
        <v>20</v>
      </c>
      <c r="E87" s="3" t="s">
        <v>26</v>
      </c>
      <c r="F87" s="3">
        <v>1000</v>
      </c>
      <c r="G87" s="1">
        <v>100</v>
      </c>
      <c r="H87" s="13">
        <f t="shared" si="3"/>
        <v>100</v>
      </c>
    </row>
    <row r="88" spans="2:8" s="2" customFormat="1" ht="21" customHeight="1" x14ac:dyDescent="0.2">
      <c r="B88" s="7" t="s">
        <v>124</v>
      </c>
      <c r="C88" s="5" t="s">
        <v>125</v>
      </c>
      <c r="D88" s="3" t="s">
        <v>20</v>
      </c>
      <c r="E88" s="3" t="s">
        <v>26</v>
      </c>
      <c r="F88" s="3">
        <v>3500</v>
      </c>
      <c r="G88" s="1">
        <v>70</v>
      </c>
      <c r="H88" s="13">
        <f t="shared" si="3"/>
        <v>245</v>
      </c>
    </row>
    <row r="89" spans="2:8" s="2" customFormat="1" ht="21" customHeight="1" x14ac:dyDescent="0.2">
      <c r="B89" s="7" t="s">
        <v>126</v>
      </c>
      <c r="C89" s="5" t="s">
        <v>125</v>
      </c>
      <c r="D89" s="3" t="s">
        <v>20</v>
      </c>
      <c r="E89" s="3" t="s">
        <v>26</v>
      </c>
      <c r="F89" s="3">
        <v>500</v>
      </c>
      <c r="G89" s="1">
        <v>200</v>
      </c>
      <c r="H89" s="13">
        <f t="shared" si="3"/>
        <v>100</v>
      </c>
    </row>
    <row r="90" spans="2:8" s="2" customFormat="1" ht="21" customHeight="1" x14ac:dyDescent="0.2">
      <c r="B90" s="155" t="s">
        <v>127</v>
      </c>
      <c r="C90" s="156"/>
      <c r="D90" s="3"/>
      <c r="E90" s="3"/>
      <c r="F90" s="3"/>
      <c r="G90" s="1"/>
      <c r="H90" s="13"/>
    </row>
    <row r="91" spans="2:8" s="2" customFormat="1" ht="21" customHeight="1" x14ac:dyDescent="0.2">
      <c r="B91" s="7" t="s">
        <v>128</v>
      </c>
      <c r="C91" s="5" t="s">
        <v>129</v>
      </c>
      <c r="D91" s="3" t="s">
        <v>20</v>
      </c>
      <c r="E91" s="3" t="s">
        <v>26</v>
      </c>
      <c r="F91" s="3">
        <v>1350</v>
      </c>
      <c r="G91" s="1">
        <v>10</v>
      </c>
      <c r="H91" s="15">
        <f t="shared" si="2"/>
        <v>13.5</v>
      </c>
    </row>
    <row r="92" spans="2:8" s="2" customFormat="1" ht="21" customHeight="1" x14ac:dyDescent="0.2">
      <c r="B92" s="7" t="s">
        <v>130</v>
      </c>
      <c r="C92" s="5" t="s">
        <v>131</v>
      </c>
      <c r="D92" s="3" t="s">
        <v>20</v>
      </c>
      <c r="E92" s="3" t="s">
        <v>26</v>
      </c>
      <c r="F92" s="3">
        <v>300</v>
      </c>
      <c r="G92" s="1">
        <v>60</v>
      </c>
      <c r="H92" s="15">
        <f t="shared" si="2"/>
        <v>18</v>
      </c>
    </row>
    <row r="93" spans="2:8" s="2" customFormat="1" ht="21" customHeight="1" x14ac:dyDescent="0.2">
      <c r="B93" s="7" t="s">
        <v>132</v>
      </c>
      <c r="C93" s="5" t="s">
        <v>133</v>
      </c>
      <c r="D93" s="3" t="s">
        <v>20</v>
      </c>
      <c r="E93" s="3" t="s">
        <v>26</v>
      </c>
      <c r="F93" s="3">
        <v>250</v>
      </c>
      <c r="G93" s="1">
        <v>200</v>
      </c>
      <c r="H93" s="15">
        <f t="shared" si="2"/>
        <v>50</v>
      </c>
    </row>
    <row r="94" spans="2:8" s="2" customFormat="1" ht="21" customHeight="1" x14ac:dyDescent="0.2">
      <c r="B94" s="7" t="s">
        <v>134</v>
      </c>
      <c r="C94" s="5" t="s">
        <v>135</v>
      </c>
      <c r="D94" s="3" t="s">
        <v>20</v>
      </c>
      <c r="E94" s="3" t="s">
        <v>26</v>
      </c>
      <c r="F94" s="3">
        <v>150</v>
      </c>
      <c r="G94" s="1">
        <v>100</v>
      </c>
      <c r="H94" s="15">
        <f t="shared" si="2"/>
        <v>15</v>
      </c>
    </row>
    <row r="95" spans="2:8" s="56" customFormat="1" ht="31.5" customHeight="1" x14ac:dyDescent="0.25">
      <c r="B95" s="7" t="s">
        <v>138</v>
      </c>
      <c r="C95" s="18" t="s">
        <v>139</v>
      </c>
      <c r="D95" s="3" t="s">
        <v>20</v>
      </c>
      <c r="E95" s="3" t="s">
        <v>26</v>
      </c>
      <c r="F95" s="3">
        <v>200</v>
      </c>
      <c r="G95" s="1">
        <v>300</v>
      </c>
      <c r="H95" s="15">
        <f t="shared" si="2"/>
        <v>60</v>
      </c>
    </row>
    <row r="96" spans="2:8" s="56" customFormat="1" ht="30.75" customHeight="1" x14ac:dyDescent="0.25">
      <c r="B96" s="7" t="s">
        <v>140</v>
      </c>
      <c r="C96" s="18" t="s">
        <v>141</v>
      </c>
      <c r="D96" s="3" t="s">
        <v>20</v>
      </c>
      <c r="E96" s="3" t="s">
        <v>26</v>
      </c>
      <c r="F96" s="3">
        <v>250</v>
      </c>
      <c r="G96" s="1">
        <v>300</v>
      </c>
      <c r="H96" s="15">
        <f t="shared" si="2"/>
        <v>75</v>
      </c>
    </row>
    <row r="97" spans="2:8" s="56" customFormat="1" ht="30.75" customHeight="1" x14ac:dyDescent="0.25">
      <c r="B97" s="7" t="s">
        <v>288</v>
      </c>
      <c r="C97" s="30" t="s">
        <v>289</v>
      </c>
      <c r="D97" s="3" t="s">
        <v>23</v>
      </c>
      <c r="E97" s="3" t="s">
        <v>26</v>
      </c>
      <c r="F97" s="3">
        <v>1150</v>
      </c>
      <c r="G97" s="1">
        <v>100</v>
      </c>
      <c r="H97" s="15">
        <f t="shared" si="2"/>
        <v>115</v>
      </c>
    </row>
    <row r="98" spans="2:8" s="56" customFormat="1" ht="24" customHeight="1" x14ac:dyDescent="0.25">
      <c r="B98" s="31" t="s">
        <v>290</v>
      </c>
      <c r="C98" s="30" t="s">
        <v>291</v>
      </c>
      <c r="D98" s="3" t="s">
        <v>23</v>
      </c>
      <c r="E98" s="3" t="s">
        <v>26</v>
      </c>
      <c r="F98" s="3">
        <v>250</v>
      </c>
      <c r="G98" s="1">
        <v>1000</v>
      </c>
      <c r="H98" s="15">
        <f t="shared" si="2"/>
        <v>250</v>
      </c>
    </row>
    <row r="99" spans="2:8" s="2" customFormat="1" ht="25.5" customHeight="1" x14ac:dyDescent="0.2">
      <c r="B99" s="7" t="s">
        <v>282</v>
      </c>
      <c r="C99" s="18" t="s">
        <v>283</v>
      </c>
      <c r="D99" s="3" t="s">
        <v>20</v>
      </c>
      <c r="E99" s="3" t="s">
        <v>26</v>
      </c>
      <c r="F99" s="3">
        <v>230</v>
      </c>
      <c r="G99" s="1">
        <v>500</v>
      </c>
      <c r="H99" s="15">
        <f t="shared" si="2"/>
        <v>115</v>
      </c>
    </row>
    <row r="100" spans="2:8" s="56" customFormat="1" ht="33" customHeight="1" x14ac:dyDescent="0.25">
      <c r="B100" s="7" t="s">
        <v>143</v>
      </c>
      <c r="C100" s="18" t="s">
        <v>142</v>
      </c>
      <c r="D100" s="3" t="s">
        <v>20</v>
      </c>
      <c r="E100" s="3" t="s">
        <v>26</v>
      </c>
      <c r="F100" s="3">
        <v>1700</v>
      </c>
      <c r="G100" s="1">
        <v>50</v>
      </c>
      <c r="H100" s="15">
        <f t="shared" si="2"/>
        <v>85</v>
      </c>
    </row>
    <row r="101" spans="2:8" s="2" customFormat="1" ht="21" customHeight="1" x14ac:dyDescent="0.2">
      <c r="B101" s="7" t="s">
        <v>144</v>
      </c>
      <c r="C101" s="5" t="s">
        <v>145</v>
      </c>
      <c r="D101" s="3" t="s">
        <v>20</v>
      </c>
      <c r="E101" s="3" t="s">
        <v>26</v>
      </c>
      <c r="F101" s="3">
        <v>2750</v>
      </c>
      <c r="G101" s="1">
        <v>30</v>
      </c>
      <c r="H101" s="15">
        <f t="shared" si="2"/>
        <v>82.5</v>
      </c>
    </row>
    <row r="102" spans="2:8" s="2" customFormat="1" ht="21" customHeight="1" x14ac:dyDescent="0.2">
      <c r="B102" s="7" t="s">
        <v>146</v>
      </c>
      <c r="C102" s="5" t="s">
        <v>145</v>
      </c>
      <c r="D102" s="3" t="s">
        <v>20</v>
      </c>
      <c r="E102" s="3" t="s">
        <v>26</v>
      </c>
      <c r="F102" s="3">
        <v>850</v>
      </c>
      <c r="G102" s="1">
        <v>200</v>
      </c>
      <c r="H102" s="15">
        <f t="shared" si="2"/>
        <v>170</v>
      </c>
    </row>
    <row r="103" spans="2:8" s="2" customFormat="1" ht="21" customHeight="1" x14ac:dyDescent="0.2">
      <c r="B103" s="7" t="s">
        <v>147</v>
      </c>
      <c r="C103" s="5" t="s">
        <v>145</v>
      </c>
      <c r="D103" s="3" t="s">
        <v>20</v>
      </c>
      <c r="E103" s="3" t="s">
        <v>26</v>
      </c>
      <c r="F103" s="3">
        <v>700</v>
      </c>
      <c r="G103" s="1">
        <v>300</v>
      </c>
      <c r="H103" s="15">
        <f t="shared" si="2"/>
        <v>210</v>
      </c>
    </row>
    <row r="104" spans="2:8" s="2" customFormat="1" ht="21" customHeight="1" x14ac:dyDescent="0.2">
      <c r="B104" s="7" t="s">
        <v>148</v>
      </c>
      <c r="C104" s="5" t="s">
        <v>145</v>
      </c>
      <c r="D104" s="3" t="s">
        <v>20</v>
      </c>
      <c r="E104" s="3" t="s">
        <v>26</v>
      </c>
      <c r="F104" s="3">
        <v>1350</v>
      </c>
      <c r="G104" s="1">
        <v>40</v>
      </c>
      <c r="H104" s="15">
        <f t="shared" si="2"/>
        <v>54</v>
      </c>
    </row>
    <row r="105" spans="2:8" s="2" customFormat="1" ht="21" customHeight="1" x14ac:dyDescent="0.2">
      <c r="B105" s="7" t="s">
        <v>149</v>
      </c>
      <c r="C105" s="5" t="s">
        <v>145</v>
      </c>
      <c r="D105" s="3" t="s">
        <v>20</v>
      </c>
      <c r="E105" s="3" t="s">
        <v>26</v>
      </c>
      <c r="F105" s="3">
        <v>2000</v>
      </c>
      <c r="G105" s="1">
        <v>10</v>
      </c>
      <c r="H105" s="15">
        <f t="shared" ref="H105:H126" si="4">G105*F105/1000</f>
        <v>20</v>
      </c>
    </row>
    <row r="106" spans="2:8" s="2" customFormat="1" ht="21" customHeight="1" x14ac:dyDescent="0.2">
      <c r="B106" s="7" t="s">
        <v>150</v>
      </c>
      <c r="C106" s="5" t="s">
        <v>151</v>
      </c>
      <c r="D106" s="3" t="s">
        <v>20</v>
      </c>
      <c r="E106" s="3" t="s">
        <v>26</v>
      </c>
      <c r="F106" s="3">
        <v>2800</v>
      </c>
      <c r="G106" s="1">
        <v>15</v>
      </c>
      <c r="H106" s="15">
        <f t="shared" si="4"/>
        <v>42</v>
      </c>
    </row>
    <row r="107" spans="2:8" s="2" customFormat="1" ht="21" customHeight="1" x14ac:dyDescent="0.2">
      <c r="B107" s="7" t="s">
        <v>152</v>
      </c>
      <c r="C107" s="5" t="s">
        <v>151</v>
      </c>
      <c r="D107" s="3" t="s">
        <v>20</v>
      </c>
      <c r="E107" s="3" t="s">
        <v>26</v>
      </c>
      <c r="F107" s="3">
        <v>2000</v>
      </c>
      <c r="G107" s="1">
        <v>15</v>
      </c>
      <c r="H107" s="15">
        <f t="shared" si="4"/>
        <v>30</v>
      </c>
    </row>
    <row r="108" spans="2:8" s="2" customFormat="1" ht="21" customHeight="1" x14ac:dyDescent="0.2">
      <c r="B108" s="7" t="s">
        <v>153</v>
      </c>
      <c r="C108" s="5" t="s">
        <v>154</v>
      </c>
      <c r="D108" s="3" t="s">
        <v>20</v>
      </c>
      <c r="E108" s="3" t="s">
        <v>26</v>
      </c>
      <c r="F108" s="3">
        <v>250</v>
      </c>
      <c r="G108" s="1">
        <v>20</v>
      </c>
      <c r="H108" s="15">
        <f t="shared" si="4"/>
        <v>5</v>
      </c>
    </row>
    <row r="109" spans="2:8" s="2" customFormat="1" ht="21" customHeight="1" x14ac:dyDescent="0.2">
      <c r="B109" s="7" t="s">
        <v>155</v>
      </c>
      <c r="C109" s="5" t="s">
        <v>156</v>
      </c>
      <c r="D109" s="3" t="s">
        <v>20</v>
      </c>
      <c r="E109" s="3" t="s">
        <v>26</v>
      </c>
      <c r="F109" s="3">
        <v>160</v>
      </c>
      <c r="G109" s="1">
        <v>1500</v>
      </c>
      <c r="H109" s="15">
        <f t="shared" si="4"/>
        <v>240</v>
      </c>
    </row>
    <row r="110" spans="2:8" s="2" customFormat="1" ht="21" customHeight="1" x14ac:dyDescent="0.2">
      <c r="B110" s="7" t="s">
        <v>157</v>
      </c>
      <c r="C110" s="5" t="s">
        <v>158</v>
      </c>
      <c r="D110" s="3" t="s">
        <v>20</v>
      </c>
      <c r="E110" s="3" t="s">
        <v>26</v>
      </c>
      <c r="F110" s="3">
        <v>800</v>
      </c>
      <c r="G110" s="1">
        <v>13</v>
      </c>
      <c r="H110" s="15">
        <f t="shared" si="4"/>
        <v>10.4</v>
      </c>
    </row>
    <row r="111" spans="2:8" s="2" customFormat="1" ht="21" customHeight="1" x14ac:dyDescent="0.2">
      <c r="B111" s="7" t="s">
        <v>159</v>
      </c>
      <c r="C111" s="5" t="s">
        <v>160</v>
      </c>
      <c r="D111" s="3" t="s">
        <v>20</v>
      </c>
      <c r="E111" s="3" t="s">
        <v>26</v>
      </c>
      <c r="F111" s="3">
        <v>600</v>
      </c>
      <c r="G111" s="1">
        <v>300</v>
      </c>
      <c r="H111" s="15">
        <f t="shared" si="4"/>
        <v>180</v>
      </c>
    </row>
    <row r="112" spans="2:8" s="2" customFormat="1" ht="21" customHeight="1" x14ac:dyDescent="0.2">
      <c r="B112" s="32" t="s">
        <v>331</v>
      </c>
      <c r="C112" s="5" t="s">
        <v>161</v>
      </c>
      <c r="D112" s="3" t="s">
        <v>20</v>
      </c>
      <c r="E112" s="3" t="s">
        <v>26</v>
      </c>
      <c r="F112" s="3">
        <v>500</v>
      </c>
      <c r="G112" s="1">
        <v>20</v>
      </c>
      <c r="H112" s="15">
        <f t="shared" si="4"/>
        <v>10</v>
      </c>
    </row>
    <row r="113" spans="2:13" s="2" customFormat="1" ht="21" customHeight="1" x14ac:dyDescent="0.2">
      <c r="B113" s="27" t="s">
        <v>162</v>
      </c>
      <c r="C113" s="16" t="s">
        <v>163</v>
      </c>
      <c r="D113" s="3" t="s">
        <v>20</v>
      </c>
      <c r="E113" s="3" t="s">
        <v>87</v>
      </c>
      <c r="F113" s="3">
        <v>1600</v>
      </c>
      <c r="G113" s="1">
        <v>1.5</v>
      </c>
      <c r="H113" s="13">
        <f>F113*G113/1000</f>
        <v>2.4</v>
      </c>
    </row>
    <row r="114" spans="2:13" s="71" customFormat="1" ht="21" customHeight="1" x14ac:dyDescent="0.2">
      <c r="B114" s="74" t="s">
        <v>334</v>
      </c>
      <c r="C114" s="67" t="s">
        <v>164</v>
      </c>
      <c r="D114" s="68" t="s">
        <v>20</v>
      </c>
      <c r="E114" s="68" t="s">
        <v>26</v>
      </c>
      <c r="F114" s="68">
        <v>420</v>
      </c>
      <c r="G114" s="69">
        <v>100</v>
      </c>
      <c r="H114" s="70">
        <f t="shared" si="4"/>
        <v>42</v>
      </c>
    </row>
    <row r="115" spans="2:13" s="71" customFormat="1" ht="21" customHeight="1" x14ac:dyDescent="0.2">
      <c r="B115" s="66" t="s">
        <v>335</v>
      </c>
      <c r="C115" s="67" t="s">
        <v>164</v>
      </c>
      <c r="D115" s="68" t="s">
        <v>20</v>
      </c>
      <c r="E115" s="68" t="s">
        <v>26</v>
      </c>
      <c r="F115" s="68">
        <v>140</v>
      </c>
      <c r="G115" s="69">
        <v>100</v>
      </c>
      <c r="H115" s="70">
        <f t="shared" si="4"/>
        <v>14</v>
      </c>
      <c r="M115" s="75"/>
    </row>
    <row r="116" spans="2:13" s="71" customFormat="1" ht="21" customHeight="1" x14ac:dyDescent="0.2">
      <c r="B116" s="66" t="s">
        <v>336</v>
      </c>
      <c r="C116" s="67" t="s">
        <v>165</v>
      </c>
      <c r="D116" s="68" t="s">
        <v>20</v>
      </c>
      <c r="E116" s="68" t="s">
        <v>26</v>
      </c>
      <c r="F116" s="68">
        <v>420</v>
      </c>
      <c r="G116" s="69">
        <v>20</v>
      </c>
      <c r="H116" s="70">
        <f t="shared" si="4"/>
        <v>8.4</v>
      </c>
    </row>
    <row r="117" spans="2:13" s="2" customFormat="1" ht="21" customHeight="1" x14ac:dyDescent="0.2">
      <c r="B117" s="7" t="s">
        <v>166</v>
      </c>
      <c r="C117" s="5" t="s">
        <v>165</v>
      </c>
      <c r="D117" s="3" t="s">
        <v>20</v>
      </c>
      <c r="E117" s="3" t="s">
        <v>26</v>
      </c>
      <c r="F117" s="3">
        <v>550</v>
      </c>
      <c r="G117" s="1">
        <v>20</v>
      </c>
      <c r="H117" s="15">
        <f t="shared" si="4"/>
        <v>11</v>
      </c>
      <c r="K117" s="154"/>
      <c r="L117" s="154"/>
    </row>
    <row r="118" spans="2:13" s="71" customFormat="1" ht="21" customHeight="1" x14ac:dyDescent="0.2">
      <c r="B118" s="66" t="s">
        <v>332</v>
      </c>
      <c r="C118" s="67" t="s">
        <v>265</v>
      </c>
      <c r="D118" s="68" t="s">
        <v>20</v>
      </c>
      <c r="E118" s="68" t="s">
        <v>266</v>
      </c>
      <c r="F118" s="68">
        <v>4000</v>
      </c>
      <c r="G118" s="69">
        <v>1</v>
      </c>
      <c r="H118" s="70">
        <f t="shared" si="4"/>
        <v>4</v>
      </c>
      <c r="K118" s="154"/>
      <c r="L118" s="154"/>
    </row>
    <row r="119" spans="2:13" s="71" customFormat="1" ht="21" customHeight="1" x14ac:dyDescent="0.2">
      <c r="B119" s="66" t="s">
        <v>333</v>
      </c>
      <c r="C119" s="67" t="s">
        <v>265</v>
      </c>
      <c r="D119" s="68" t="s">
        <v>20</v>
      </c>
      <c r="E119" s="68" t="s">
        <v>266</v>
      </c>
      <c r="F119" s="68">
        <v>3200</v>
      </c>
      <c r="G119" s="69">
        <v>3.3</v>
      </c>
      <c r="H119" s="70">
        <f t="shared" si="4"/>
        <v>10.56</v>
      </c>
      <c r="K119" s="154"/>
      <c r="L119" s="154"/>
    </row>
    <row r="120" spans="2:13" s="2" customFormat="1" ht="21" customHeight="1" x14ac:dyDescent="0.2">
      <c r="B120" s="7" t="s">
        <v>167</v>
      </c>
      <c r="C120" s="5" t="s">
        <v>168</v>
      </c>
      <c r="D120" s="3" t="s">
        <v>20</v>
      </c>
      <c r="E120" s="3" t="s">
        <v>169</v>
      </c>
      <c r="F120" s="3">
        <v>40</v>
      </c>
      <c r="G120" s="1">
        <v>200</v>
      </c>
      <c r="H120" s="15">
        <f t="shared" si="4"/>
        <v>8</v>
      </c>
    </row>
    <row r="121" spans="2:13" s="2" customFormat="1" ht="21" customHeight="1" x14ac:dyDescent="0.2">
      <c r="B121" s="7" t="s">
        <v>325</v>
      </c>
      <c r="C121" s="5" t="s">
        <v>170</v>
      </c>
      <c r="D121" s="3" t="s">
        <v>20</v>
      </c>
      <c r="E121" s="3" t="s">
        <v>26</v>
      </c>
      <c r="F121" s="3">
        <v>3650</v>
      </c>
      <c r="G121" s="1">
        <v>2</v>
      </c>
      <c r="H121" s="15">
        <f t="shared" si="4"/>
        <v>7.3</v>
      </c>
    </row>
    <row r="122" spans="2:13" s="2" customFormat="1" ht="21" customHeight="1" x14ac:dyDescent="0.2">
      <c r="B122" s="7" t="s">
        <v>326</v>
      </c>
      <c r="C122" s="5" t="s">
        <v>170</v>
      </c>
      <c r="D122" s="3" t="s">
        <v>20</v>
      </c>
      <c r="E122" s="3" t="s">
        <v>26</v>
      </c>
      <c r="F122" s="3">
        <v>5520</v>
      </c>
      <c r="G122" s="1">
        <v>2</v>
      </c>
      <c r="H122" s="15">
        <f t="shared" si="4"/>
        <v>11.04</v>
      </c>
    </row>
    <row r="123" spans="2:13" s="2" customFormat="1" ht="21" customHeight="1" x14ac:dyDescent="0.2">
      <c r="B123" s="7" t="s">
        <v>171</v>
      </c>
      <c r="C123" s="5" t="s">
        <v>172</v>
      </c>
      <c r="D123" s="3" t="s">
        <v>20</v>
      </c>
      <c r="E123" s="3" t="s">
        <v>26</v>
      </c>
      <c r="F123" s="3">
        <v>560</v>
      </c>
      <c r="G123" s="1">
        <v>30</v>
      </c>
      <c r="H123" s="15">
        <f t="shared" si="4"/>
        <v>16.8</v>
      </c>
    </row>
    <row r="124" spans="2:13" s="71" customFormat="1" ht="21" customHeight="1" x14ac:dyDescent="0.2">
      <c r="B124" s="66" t="s">
        <v>339</v>
      </c>
      <c r="C124" s="67" t="s">
        <v>173</v>
      </c>
      <c r="D124" s="68" t="s">
        <v>20</v>
      </c>
      <c r="E124" s="68" t="s">
        <v>26</v>
      </c>
      <c r="F124" s="68">
        <v>830</v>
      </c>
      <c r="G124" s="69">
        <v>20</v>
      </c>
      <c r="H124" s="70">
        <f t="shared" si="4"/>
        <v>16.600000000000001</v>
      </c>
    </row>
    <row r="125" spans="2:13" s="2" customFormat="1" ht="21" customHeight="1" x14ac:dyDescent="0.2">
      <c r="B125" s="7" t="s">
        <v>329</v>
      </c>
      <c r="C125" s="18" t="s">
        <v>174</v>
      </c>
      <c r="D125" s="3" t="s">
        <v>20</v>
      </c>
      <c r="E125" s="3" t="s">
        <v>87</v>
      </c>
      <c r="F125" s="3">
        <v>670</v>
      </c>
      <c r="G125" s="1">
        <v>25</v>
      </c>
      <c r="H125" s="15">
        <f t="shared" si="4"/>
        <v>16.75</v>
      </c>
    </row>
    <row r="126" spans="2:13" s="2" customFormat="1" ht="21" customHeight="1" x14ac:dyDescent="0.2">
      <c r="B126" s="7" t="s">
        <v>175</v>
      </c>
      <c r="C126" s="5" t="s">
        <v>176</v>
      </c>
      <c r="D126" s="3" t="s">
        <v>20</v>
      </c>
      <c r="E126" s="3" t="s">
        <v>18</v>
      </c>
      <c r="F126" s="3">
        <v>575</v>
      </c>
      <c r="G126" s="1">
        <v>80</v>
      </c>
      <c r="H126" s="15">
        <f t="shared" si="4"/>
        <v>46</v>
      </c>
    </row>
    <row r="127" spans="2:13" s="2" customFormat="1" ht="21" customHeight="1" x14ac:dyDescent="0.2">
      <c r="B127" s="7" t="s">
        <v>177</v>
      </c>
      <c r="C127" s="5" t="s">
        <v>178</v>
      </c>
      <c r="D127" s="3" t="s">
        <v>20</v>
      </c>
      <c r="E127" s="3" t="s">
        <v>18</v>
      </c>
      <c r="F127" s="3">
        <v>2350</v>
      </c>
      <c r="G127" s="1">
        <v>10</v>
      </c>
      <c r="H127" s="15">
        <f>G127*F127/1000</f>
        <v>23.5</v>
      </c>
    </row>
    <row r="128" spans="2:13" s="71" customFormat="1" ht="21" customHeight="1" x14ac:dyDescent="0.2">
      <c r="B128" s="66" t="s">
        <v>338</v>
      </c>
      <c r="C128" s="67" t="s">
        <v>179</v>
      </c>
      <c r="D128" s="68" t="s">
        <v>20</v>
      </c>
      <c r="E128" s="68" t="s">
        <v>18</v>
      </c>
      <c r="F128" s="68">
        <v>920</v>
      </c>
      <c r="G128" s="69">
        <v>15</v>
      </c>
      <c r="H128" s="70">
        <f>G128*F128/1000</f>
        <v>13.8</v>
      </c>
    </row>
    <row r="129" spans="2:8" s="2" customFormat="1" ht="21" customHeight="1" x14ac:dyDescent="0.2">
      <c r="B129" s="7" t="s">
        <v>180</v>
      </c>
      <c r="C129" s="5" t="s">
        <v>181</v>
      </c>
      <c r="D129" s="3" t="s">
        <v>20</v>
      </c>
      <c r="E129" s="3" t="s">
        <v>18</v>
      </c>
      <c r="F129" s="3">
        <v>900</v>
      </c>
      <c r="G129" s="1">
        <v>20</v>
      </c>
      <c r="H129" s="15">
        <f t="shared" ref="H129:H130" si="5">F129*G129/1000</f>
        <v>18</v>
      </c>
    </row>
    <row r="130" spans="2:8" s="2" customFormat="1" ht="21" customHeight="1" x14ac:dyDescent="0.2">
      <c r="B130" s="7" t="s">
        <v>269</v>
      </c>
      <c r="C130" s="5" t="s">
        <v>270</v>
      </c>
      <c r="D130" s="3" t="s">
        <v>20</v>
      </c>
      <c r="E130" s="3" t="s">
        <v>26</v>
      </c>
      <c r="F130" s="3">
        <v>1350</v>
      </c>
      <c r="G130" s="1">
        <v>10</v>
      </c>
      <c r="H130" s="15">
        <f t="shared" si="5"/>
        <v>13.5</v>
      </c>
    </row>
    <row r="131" spans="2:8" s="2" customFormat="1" ht="21" customHeight="1" x14ac:dyDescent="0.2">
      <c r="B131" s="7" t="s">
        <v>183</v>
      </c>
      <c r="C131" s="5" t="s">
        <v>182</v>
      </c>
      <c r="D131" s="3" t="s">
        <v>20</v>
      </c>
      <c r="E131" s="3" t="s">
        <v>26</v>
      </c>
      <c r="F131" s="3">
        <v>600</v>
      </c>
      <c r="G131" s="1">
        <v>10</v>
      </c>
      <c r="H131" s="15">
        <f t="shared" ref="H131:H133" si="6">G131*F131/1000</f>
        <v>6</v>
      </c>
    </row>
    <row r="132" spans="2:8" s="2" customFormat="1" ht="21" customHeight="1" x14ac:dyDescent="0.2">
      <c r="B132" s="7" t="s">
        <v>184</v>
      </c>
      <c r="C132" s="5" t="s">
        <v>182</v>
      </c>
      <c r="D132" s="3" t="s">
        <v>20</v>
      </c>
      <c r="E132" s="3" t="s">
        <v>26</v>
      </c>
      <c r="F132" s="3">
        <v>500</v>
      </c>
      <c r="G132" s="1">
        <v>14</v>
      </c>
      <c r="H132" s="15">
        <f t="shared" si="6"/>
        <v>7</v>
      </c>
    </row>
    <row r="133" spans="2:8" s="71" customFormat="1" ht="21" customHeight="1" x14ac:dyDescent="0.2">
      <c r="B133" s="66" t="s">
        <v>340</v>
      </c>
      <c r="C133" s="67" t="s">
        <v>182</v>
      </c>
      <c r="D133" s="68" t="s">
        <v>20</v>
      </c>
      <c r="E133" s="68" t="s">
        <v>26</v>
      </c>
      <c r="F133" s="68">
        <v>1400</v>
      </c>
      <c r="G133" s="69">
        <v>4</v>
      </c>
      <c r="H133" s="70">
        <f t="shared" si="6"/>
        <v>5.6</v>
      </c>
    </row>
    <row r="134" spans="2:8" s="2" customFormat="1" ht="21" customHeight="1" x14ac:dyDescent="0.2">
      <c r="B134" s="7" t="s">
        <v>185</v>
      </c>
      <c r="C134" s="5" t="s">
        <v>186</v>
      </c>
      <c r="D134" s="3" t="s">
        <v>20</v>
      </c>
      <c r="E134" s="3" t="s">
        <v>26</v>
      </c>
      <c r="F134" s="3">
        <v>1100</v>
      </c>
      <c r="G134" s="1">
        <v>20</v>
      </c>
      <c r="H134" s="15">
        <f>G134*F134/1000</f>
        <v>22</v>
      </c>
    </row>
    <row r="135" spans="2:8" s="2" customFormat="1" ht="27" customHeight="1" x14ac:dyDescent="0.2">
      <c r="B135" s="7" t="s">
        <v>274</v>
      </c>
      <c r="C135" s="18" t="s">
        <v>281</v>
      </c>
      <c r="D135" s="3" t="s">
        <v>20</v>
      </c>
      <c r="E135" s="3" t="s">
        <v>26</v>
      </c>
      <c r="F135" s="3">
        <v>2200</v>
      </c>
      <c r="G135" s="1">
        <v>4</v>
      </c>
      <c r="H135" s="15">
        <f>G135*F135/1000</f>
        <v>8.8000000000000007</v>
      </c>
    </row>
    <row r="136" spans="2:8" s="2" customFormat="1" ht="29.25" customHeight="1" x14ac:dyDescent="0.2">
      <c r="B136" s="7" t="s">
        <v>330</v>
      </c>
      <c r="C136" s="18" t="s">
        <v>327</v>
      </c>
      <c r="D136" s="3" t="s">
        <v>20</v>
      </c>
      <c r="E136" s="3" t="s">
        <v>26</v>
      </c>
      <c r="F136" s="3">
        <v>68000</v>
      </c>
      <c r="G136" s="1">
        <v>1</v>
      </c>
      <c r="H136" s="15">
        <f>G136*F136/1000</f>
        <v>68</v>
      </c>
    </row>
    <row r="137" spans="2:8" s="57" customFormat="1" ht="21" customHeight="1" x14ac:dyDescent="0.2">
      <c r="B137" s="7" t="s">
        <v>187</v>
      </c>
      <c r="C137" s="5" t="s">
        <v>188</v>
      </c>
      <c r="D137" s="3" t="s">
        <v>20</v>
      </c>
      <c r="E137" s="3" t="s">
        <v>26</v>
      </c>
      <c r="F137" s="3">
        <v>30</v>
      </c>
      <c r="G137" s="1">
        <v>50</v>
      </c>
      <c r="H137" s="15">
        <f t="shared" ref="H137:H174" si="7">G137*F137/1000</f>
        <v>1.5</v>
      </c>
    </row>
    <row r="138" spans="2:8" s="2" customFormat="1" ht="21" customHeight="1" x14ac:dyDescent="0.2">
      <c r="B138" s="7" t="s">
        <v>189</v>
      </c>
      <c r="C138" s="5" t="s">
        <v>188</v>
      </c>
      <c r="D138" s="3" t="s">
        <v>20</v>
      </c>
      <c r="E138" s="3" t="s">
        <v>26</v>
      </c>
      <c r="F138" s="3">
        <v>450</v>
      </c>
      <c r="G138" s="1">
        <v>6</v>
      </c>
      <c r="H138" s="15">
        <f>G138*F138/1000</f>
        <v>2.7</v>
      </c>
    </row>
    <row r="139" spans="2:8" s="2" customFormat="1" ht="21" customHeight="1" x14ac:dyDescent="0.2">
      <c r="B139" s="7" t="s">
        <v>190</v>
      </c>
      <c r="C139" s="5" t="s">
        <v>191</v>
      </c>
      <c r="D139" s="3" t="s">
        <v>20</v>
      </c>
      <c r="E139" s="3" t="s">
        <v>26</v>
      </c>
      <c r="F139" s="3">
        <v>2350</v>
      </c>
      <c r="G139" s="1">
        <v>2</v>
      </c>
      <c r="H139" s="15">
        <f>G139*F139/1000</f>
        <v>4.7</v>
      </c>
    </row>
    <row r="140" spans="2:8" s="71" customFormat="1" ht="24.75" customHeight="1" x14ac:dyDescent="0.2">
      <c r="B140" s="66" t="s">
        <v>337</v>
      </c>
      <c r="C140" s="72" t="s">
        <v>192</v>
      </c>
      <c r="D140" s="68" t="s">
        <v>20</v>
      </c>
      <c r="E140" s="68" t="s">
        <v>26</v>
      </c>
      <c r="F140" s="68">
        <v>16190</v>
      </c>
      <c r="G140" s="69">
        <v>1</v>
      </c>
      <c r="H140" s="73">
        <f t="shared" ref="H140:H148" si="8">F140*G140/1000</f>
        <v>16.190000000000001</v>
      </c>
    </row>
    <row r="141" spans="2:8" s="2" customFormat="1" ht="21" customHeight="1" x14ac:dyDescent="0.2">
      <c r="B141" s="7" t="s">
        <v>193</v>
      </c>
      <c r="C141" s="5" t="s">
        <v>194</v>
      </c>
      <c r="D141" s="3" t="s">
        <v>20</v>
      </c>
      <c r="E141" s="3" t="s">
        <v>26</v>
      </c>
      <c r="F141" s="3">
        <v>230</v>
      </c>
      <c r="G141" s="1">
        <v>150</v>
      </c>
      <c r="H141" s="13">
        <f t="shared" si="8"/>
        <v>34.5</v>
      </c>
    </row>
    <row r="142" spans="2:8" s="2" customFormat="1" ht="21" customHeight="1" x14ac:dyDescent="0.2">
      <c r="B142" s="7" t="s">
        <v>195</v>
      </c>
      <c r="C142" s="5" t="s">
        <v>194</v>
      </c>
      <c r="D142" s="3" t="s">
        <v>20</v>
      </c>
      <c r="E142" s="3" t="s">
        <v>26</v>
      </c>
      <c r="F142" s="3">
        <v>500</v>
      </c>
      <c r="G142" s="1">
        <v>40</v>
      </c>
      <c r="H142" s="13">
        <f t="shared" si="8"/>
        <v>20</v>
      </c>
    </row>
    <row r="143" spans="2:8" s="2" customFormat="1" ht="28.5" customHeight="1" x14ac:dyDescent="0.2">
      <c r="B143" s="7" t="s">
        <v>275</v>
      </c>
      <c r="C143" s="5" t="s">
        <v>276</v>
      </c>
      <c r="D143" s="3" t="s">
        <v>23</v>
      </c>
      <c r="E143" s="3" t="s">
        <v>26</v>
      </c>
      <c r="F143" s="3">
        <v>29.6</v>
      </c>
      <c r="G143" s="1">
        <v>100</v>
      </c>
      <c r="H143" s="13">
        <f t="shared" si="8"/>
        <v>2.96</v>
      </c>
    </row>
    <row r="144" spans="2:8" s="2" customFormat="1" ht="28.5" customHeight="1" x14ac:dyDescent="0.2">
      <c r="B144" s="7" t="s">
        <v>287</v>
      </c>
      <c r="C144" s="5" t="s">
        <v>276</v>
      </c>
      <c r="D144" s="3" t="s">
        <v>23</v>
      </c>
      <c r="E144" s="3" t="s">
        <v>26</v>
      </c>
      <c r="F144" s="3">
        <v>35</v>
      </c>
      <c r="G144" s="1">
        <v>700</v>
      </c>
      <c r="H144" s="13">
        <f t="shared" si="8"/>
        <v>24.5</v>
      </c>
    </row>
    <row r="145" spans="2:10" s="2" customFormat="1" ht="28.5" customHeight="1" x14ac:dyDescent="0.2">
      <c r="B145" s="7" t="s">
        <v>279</v>
      </c>
      <c r="C145" s="5" t="s">
        <v>286</v>
      </c>
      <c r="D145" s="3" t="s">
        <v>23</v>
      </c>
      <c r="E145" s="3" t="s">
        <v>280</v>
      </c>
      <c r="F145" s="3">
        <v>100</v>
      </c>
      <c r="G145" s="1">
        <v>45</v>
      </c>
      <c r="H145" s="13">
        <f t="shared" si="8"/>
        <v>4.5</v>
      </c>
    </row>
    <row r="146" spans="2:10" s="2" customFormat="1" ht="28.5" customHeight="1" x14ac:dyDescent="0.2">
      <c r="B146" s="7" t="s">
        <v>285</v>
      </c>
      <c r="C146" s="5" t="s">
        <v>286</v>
      </c>
      <c r="D146" s="3" t="s">
        <v>23</v>
      </c>
      <c r="E146" s="3" t="s">
        <v>280</v>
      </c>
      <c r="F146" s="3">
        <v>2000</v>
      </c>
      <c r="G146" s="1">
        <v>35</v>
      </c>
      <c r="H146" s="13">
        <f t="shared" si="8"/>
        <v>70</v>
      </c>
      <c r="J146" s="58"/>
    </row>
    <row r="147" spans="2:10" s="2" customFormat="1" ht="32.25" customHeight="1" x14ac:dyDescent="0.2">
      <c r="B147" s="7" t="s">
        <v>277</v>
      </c>
      <c r="C147" s="18" t="s">
        <v>278</v>
      </c>
      <c r="D147" s="3" t="s">
        <v>20</v>
      </c>
      <c r="E147" s="3" t="s">
        <v>26</v>
      </c>
      <c r="F147" s="3">
        <v>950</v>
      </c>
      <c r="G147" s="1">
        <v>60</v>
      </c>
      <c r="H147" s="13">
        <f t="shared" si="8"/>
        <v>57</v>
      </c>
    </row>
    <row r="148" spans="2:10" s="2" customFormat="1" ht="29.25" customHeight="1" x14ac:dyDescent="0.2">
      <c r="B148" s="7" t="s">
        <v>279</v>
      </c>
      <c r="C148" s="5" t="s">
        <v>284</v>
      </c>
      <c r="D148" s="3" t="s">
        <v>23</v>
      </c>
      <c r="E148" s="3" t="s">
        <v>280</v>
      </c>
      <c r="F148" s="3">
        <v>2305</v>
      </c>
      <c r="G148" s="1">
        <v>60</v>
      </c>
      <c r="H148" s="13">
        <f t="shared" si="8"/>
        <v>138.30000000000001</v>
      </c>
    </row>
    <row r="149" spans="2:10" s="2" customFormat="1" ht="17.100000000000001" customHeight="1" x14ac:dyDescent="0.2">
      <c r="B149" s="155" t="s">
        <v>196</v>
      </c>
      <c r="C149" s="156"/>
      <c r="D149" s="3"/>
      <c r="E149" s="3"/>
      <c r="F149" s="3"/>
      <c r="G149" s="1"/>
      <c r="H149" s="15"/>
    </row>
    <row r="150" spans="2:10" s="2" customFormat="1" ht="21" customHeight="1" x14ac:dyDescent="0.2">
      <c r="B150" s="7" t="s">
        <v>197</v>
      </c>
      <c r="C150" s="5" t="s">
        <v>198</v>
      </c>
      <c r="D150" s="3" t="s">
        <v>20</v>
      </c>
      <c r="E150" s="3" t="s">
        <v>199</v>
      </c>
      <c r="F150" s="3">
        <v>500000</v>
      </c>
      <c r="G150" s="1">
        <v>1</v>
      </c>
      <c r="H150" s="15">
        <f>G150*F150/1000</f>
        <v>500</v>
      </c>
    </row>
    <row r="151" spans="2:10" s="2" customFormat="1" ht="25.5" customHeight="1" x14ac:dyDescent="0.2">
      <c r="B151" s="7" t="s">
        <v>200</v>
      </c>
      <c r="C151" s="18" t="s">
        <v>201</v>
      </c>
      <c r="D151" s="3" t="s">
        <v>20</v>
      </c>
      <c r="E151" s="3" t="s">
        <v>199</v>
      </c>
      <c r="F151" s="3">
        <v>950000</v>
      </c>
      <c r="G151" s="1">
        <v>1</v>
      </c>
      <c r="H151" s="15">
        <f>G151*F151/1000</f>
        <v>950</v>
      </c>
    </row>
    <row r="152" spans="2:10" s="2" customFormat="1" ht="25.5" customHeight="1" x14ac:dyDescent="0.2">
      <c r="B152" s="155" t="s">
        <v>202</v>
      </c>
      <c r="C152" s="156"/>
      <c r="D152" s="3"/>
      <c r="E152" s="3"/>
      <c r="F152" s="3"/>
      <c r="G152" s="1"/>
      <c r="H152" s="15"/>
    </row>
    <row r="153" spans="2:10" s="2" customFormat="1" ht="17.100000000000001" customHeight="1" x14ac:dyDescent="0.2">
      <c r="B153" s="7" t="s">
        <v>203</v>
      </c>
      <c r="C153" s="18" t="s">
        <v>204</v>
      </c>
      <c r="D153" s="3" t="s">
        <v>20</v>
      </c>
      <c r="E153" s="3" t="s">
        <v>199</v>
      </c>
      <c r="F153" s="3">
        <v>1524000</v>
      </c>
      <c r="G153" s="1">
        <v>1</v>
      </c>
      <c r="H153" s="15">
        <f>G153*F153/1000</f>
        <v>1524</v>
      </c>
    </row>
    <row r="154" spans="2:10" s="2" customFormat="1" ht="21" customHeight="1" x14ac:dyDescent="0.2">
      <c r="B154" s="7" t="s">
        <v>205</v>
      </c>
      <c r="C154" s="18" t="s">
        <v>206</v>
      </c>
      <c r="D154" s="3" t="s">
        <v>20</v>
      </c>
      <c r="E154" s="3" t="s">
        <v>199</v>
      </c>
      <c r="F154" s="3">
        <v>7350100</v>
      </c>
      <c r="G154" s="1">
        <v>1</v>
      </c>
      <c r="H154" s="15">
        <f>G154*F154/1000</f>
        <v>7350.1</v>
      </c>
    </row>
    <row r="155" spans="2:10" s="2" customFormat="1" ht="18.75" customHeight="1" x14ac:dyDescent="0.2">
      <c r="B155" s="7" t="s">
        <v>207</v>
      </c>
      <c r="C155" s="18" t="s">
        <v>208</v>
      </c>
      <c r="D155" s="3" t="s">
        <v>20</v>
      </c>
      <c r="E155" s="3" t="s">
        <v>199</v>
      </c>
      <c r="F155" s="3">
        <v>10657600</v>
      </c>
      <c r="G155" s="1">
        <v>1</v>
      </c>
      <c r="H155" s="15">
        <f>G155*F155/1000</f>
        <v>10657.6</v>
      </c>
    </row>
    <row r="156" spans="2:10" s="2" customFormat="1" ht="24" customHeight="1" x14ac:dyDescent="0.2">
      <c r="B156" s="7" t="s">
        <v>209</v>
      </c>
      <c r="C156" s="18" t="s">
        <v>210</v>
      </c>
      <c r="D156" s="3" t="s">
        <v>20</v>
      </c>
      <c r="E156" s="3" t="s">
        <v>199</v>
      </c>
      <c r="F156" s="3">
        <v>240000</v>
      </c>
      <c r="G156" s="1">
        <v>1</v>
      </c>
      <c r="H156" s="15">
        <f>G156*F156/1000</f>
        <v>240</v>
      </c>
    </row>
    <row r="157" spans="2:10" s="2" customFormat="1" ht="19.5" customHeight="1" x14ac:dyDescent="0.2">
      <c r="B157" s="7" t="s">
        <v>211</v>
      </c>
      <c r="C157" s="18" t="s">
        <v>212</v>
      </c>
      <c r="D157" s="3" t="s">
        <v>17</v>
      </c>
      <c r="E157" s="3" t="s">
        <v>199</v>
      </c>
      <c r="F157" s="3">
        <v>5300000</v>
      </c>
      <c r="G157" s="1">
        <v>1</v>
      </c>
      <c r="H157" s="15">
        <f>G157*F157/1000</f>
        <v>5300</v>
      </c>
    </row>
    <row r="158" spans="2:10" s="2" customFormat="1" ht="21.75" customHeight="1" x14ac:dyDescent="0.2">
      <c r="B158" s="155" t="s">
        <v>213</v>
      </c>
      <c r="C158" s="156"/>
      <c r="D158" s="3"/>
      <c r="E158" s="3"/>
      <c r="F158" s="3"/>
      <c r="G158" s="1"/>
      <c r="H158" s="15"/>
    </row>
    <row r="159" spans="2:10" s="2" customFormat="1" ht="17.100000000000001" customHeight="1" x14ac:dyDescent="0.2">
      <c r="B159" s="7" t="s">
        <v>214</v>
      </c>
      <c r="C159" s="5" t="s">
        <v>215</v>
      </c>
      <c r="D159" s="3" t="s">
        <v>17</v>
      </c>
      <c r="E159" s="3" t="s">
        <v>199</v>
      </c>
      <c r="F159" s="3">
        <v>884000</v>
      </c>
      <c r="G159" s="1">
        <v>1</v>
      </c>
      <c r="H159" s="15">
        <f>G159*F159/1000</f>
        <v>884</v>
      </c>
    </row>
    <row r="160" spans="2:10" s="2" customFormat="1" ht="26.25" customHeight="1" x14ac:dyDescent="0.2">
      <c r="B160" s="7" t="s">
        <v>216</v>
      </c>
      <c r="C160" s="18" t="s">
        <v>217</v>
      </c>
      <c r="D160" s="3" t="s">
        <v>20</v>
      </c>
      <c r="E160" s="3" t="s">
        <v>199</v>
      </c>
      <c r="F160" s="3">
        <v>576000</v>
      </c>
      <c r="G160" s="1">
        <v>1</v>
      </c>
      <c r="H160" s="15">
        <f>G160*F160/1000</f>
        <v>576</v>
      </c>
    </row>
    <row r="161" spans="2:8" s="2" customFormat="1" ht="35.25" customHeight="1" x14ac:dyDescent="0.2">
      <c r="B161" s="7" t="s">
        <v>218</v>
      </c>
      <c r="C161" s="18" t="s">
        <v>219</v>
      </c>
      <c r="D161" s="3" t="s">
        <v>294</v>
      </c>
      <c r="E161" s="3" t="s">
        <v>199</v>
      </c>
      <c r="F161" s="3">
        <v>1152000</v>
      </c>
      <c r="G161" s="1">
        <v>1</v>
      </c>
      <c r="H161" s="15">
        <f>F161*G161/1000</f>
        <v>1152</v>
      </c>
    </row>
    <row r="162" spans="2:8" s="2" customFormat="1" ht="29.25" customHeight="1" x14ac:dyDescent="0.2">
      <c r="B162" s="7" t="s">
        <v>220</v>
      </c>
      <c r="C162" s="18" t="s">
        <v>221</v>
      </c>
      <c r="D162" s="3" t="s">
        <v>20</v>
      </c>
      <c r="E162" s="3" t="s">
        <v>199</v>
      </c>
      <c r="F162" s="3">
        <v>540000</v>
      </c>
      <c r="G162" s="1">
        <v>1</v>
      </c>
      <c r="H162" s="15">
        <f>F162*G162/1000</f>
        <v>540</v>
      </c>
    </row>
    <row r="163" spans="2:8" s="2" customFormat="1" ht="33" customHeight="1" x14ac:dyDescent="0.2">
      <c r="B163" s="7" t="s">
        <v>222</v>
      </c>
      <c r="C163" s="18" t="s">
        <v>223</v>
      </c>
      <c r="D163" s="3" t="s">
        <v>17</v>
      </c>
      <c r="E163" s="3" t="s">
        <v>26</v>
      </c>
      <c r="F163" s="3">
        <v>12936</v>
      </c>
      <c r="G163" s="1">
        <v>100</v>
      </c>
      <c r="H163" s="15">
        <f>F163*G163/1000</f>
        <v>1293.5999999999999</v>
      </c>
    </row>
    <row r="164" spans="2:8" s="2" customFormat="1" ht="30" customHeight="1" x14ac:dyDescent="0.2">
      <c r="B164" s="7" t="s">
        <v>224</v>
      </c>
      <c r="C164" s="18" t="s">
        <v>225</v>
      </c>
      <c r="D164" s="3" t="s">
        <v>20</v>
      </c>
      <c r="E164" s="3" t="s">
        <v>199</v>
      </c>
      <c r="F164" s="3">
        <v>562400</v>
      </c>
      <c r="G164" s="1">
        <v>1</v>
      </c>
      <c r="H164" s="15">
        <f>G164*F164/1000</f>
        <v>562.4</v>
      </c>
    </row>
    <row r="165" spans="2:8" s="2" customFormat="1" ht="28.5" customHeight="1" x14ac:dyDescent="0.2">
      <c r="B165" s="7" t="s">
        <v>226</v>
      </c>
      <c r="C165" s="18" t="s">
        <v>227</v>
      </c>
      <c r="D165" s="3" t="s">
        <v>20</v>
      </c>
      <c r="E165" s="3" t="s">
        <v>199</v>
      </c>
      <c r="F165" s="3">
        <v>250000</v>
      </c>
      <c r="G165" s="1">
        <v>1</v>
      </c>
      <c r="H165" s="15">
        <f>G165*F165/1000</f>
        <v>250</v>
      </c>
    </row>
    <row r="166" spans="2:8" s="2" customFormat="1" ht="27.75" customHeight="1" x14ac:dyDescent="0.2">
      <c r="B166" s="7" t="s">
        <v>228</v>
      </c>
      <c r="C166" s="18" t="s">
        <v>229</v>
      </c>
      <c r="D166" s="3" t="s">
        <v>20</v>
      </c>
      <c r="E166" s="3" t="s">
        <v>199</v>
      </c>
      <c r="F166" s="3">
        <v>600000</v>
      </c>
      <c r="G166" s="1">
        <v>1</v>
      </c>
      <c r="H166" s="15">
        <f t="shared" si="7"/>
        <v>600</v>
      </c>
    </row>
    <row r="167" spans="2:8" s="2" customFormat="1" ht="31.5" customHeight="1" x14ac:dyDescent="0.2">
      <c r="B167" s="7" t="s">
        <v>230</v>
      </c>
      <c r="C167" s="18" t="s">
        <v>231</v>
      </c>
      <c r="D167" s="3" t="s">
        <v>20</v>
      </c>
      <c r="E167" s="3" t="s">
        <v>199</v>
      </c>
      <c r="F167" s="3">
        <v>390000</v>
      </c>
      <c r="G167" s="1">
        <v>1</v>
      </c>
      <c r="H167" s="14">
        <f>F167*G167/1000</f>
        <v>390</v>
      </c>
    </row>
    <row r="168" spans="2:8" s="2" customFormat="1" ht="22.5" customHeight="1" x14ac:dyDescent="0.2">
      <c r="B168" s="7" t="s">
        <v>232</v>
      </c>
      <c r="C168" s="18" t="s">
        <v>233</v>
      </c>
      <c r="D168" s="3" t="s">
        <v>20</v>
      </c>
      <c r="E168" s="3" t="s">
        <v>199</v>
      </c>
      <c r="F168" s="3">
        <v>3500000</v>
      </c>
      <c r="G168" s="1">
        <v>1</v>
      </c>
      <c r="H168" s="14">
        <f t="shared" ref="H168:H170" si="9">F168*G168/1000</f>
        <v>3500</v>
      </c>
    </row>
    <row r="169" spans="2:8" s="55" customFormat="1" ht="30" customHeight="1" x14ac:dyDescent="0.25">
      <c r="B169" s="33" t="s">
        <v>320</v>
      </c>
      <c r="C169" s="18" t="s">
        <v>321</v>
      </c>
      <c r="D169" s="34" t="s">
        <v>314</v>
      </c>
      <c r="E169" s="34" t="s">
        <v>322</v>
      </c>
      <c r="F169" s="34">
        <v>9182000</v>
      </c>
      <c r="G169" s="34">
        <v>1</v>
      </c>
      <c r="H169" s="14">
        <f t="shared" si="9"/>
        <v>9182</v>
      </c>
    </row>
    <row r="170" spans="2:8" s="2" customFormat="1" ht="40.5" customHeight="1" x14ac:dyDescent="0.2">
      <c r="B170" s="7" t="s">
        <v>234</v>
      </c>
      <c r="C170" s="18" t="s">
        <v>235</v>
      </c>
      <c r="D170" s="3" t="s">
        <v>20</v>
      </c>
      <c r="E170" s="3" t="s">
        <v>199</v>
      </c>
      <c r="F170" s="3">
        <v>399500</v>
      </c>
      <c r="G170" s="1">
        <v>1</v>
      </c>
      <c r="H170" s="14">
        <f t="shared" si="9"/>
        <v>399.5</v>
      </c>
    </row>
    <row r="171" spans="2:8" s="2" customFormat="1" ht="30.75" customHeight="1" x14ac:dyDescent="0.2">
      <c r="B171" s="7" t="s">
        <v>236</v>
      </c>
      <c r="C171" s="18" t="s">
        <v>237</v>
      </c>
      <c r="D171" s="3" t="s">
        <v>20</v>
      </c>
      <c r="E171" s="3" t="s">
        <v>199</v>
      </c>
      <c r="F171" s="3">
        <v>434000</v>
      </c>
      <c r="G171" s="1">
        <v>1</v>
      </c>
      <c r="H171" s="15">
        <f t="shared" si="7"/>
        <v>434</v>
      </c>
    </row>
    <row r="172" spans="2:8" s="2" customFormat="1" ht="28.5" customHeight="1" x14ac:dyDescent="0.2">
      <c r="B172" s="7" t="s">
        <v>238</v>
      </c>
      <c r="C172" s="18" t="s">
        <v>239</v>
      </c>
      <c r="D172" s="3" t="s">
        <v>20</v>
      </c>
      <c r="E172" s="3" t="s">
        <v>199</v>
      </c>
      <c r="F172" s="3">
        <v>201500</v>
      </c>
      <c r="G172" s="1">
        <v>1</v>
      </c>
      <c r="H172" s="15">
        <f t="shared" si="7"/>
        <v>201.5</v>
      </c>
    </row>
    <row r="173" spans="2:8" s="55" customFormat="1" ht="43.5" customHeight="1" x14ac:dyDescent="0.25">
      <c r="B173" s="7" t="s">
        <v>240</v>
      </c>
      <c r="C173" s="18" t="s">
        <v>241</v>
      </c>
      <c r="D173" s="3" t="s">
        <v>20</v>
      </c>
      <c r="E173" s="3" t="s">
        <v>199</v>
      </c>
      <c r="F173" s="3">
        <v>742600</v>
      </c>
      <c r="G173" s="1">
        <v>1</v>
      </c>
      <c r="H173" s="15">
        <f t="shared" si="7"/>
        <v>742.6</v>
      </c>
    </row>
    <row r="174" spans="2:8" s="2" customFormat="1" ht="30" customHeight="1" x14ac:dyDescent="0.2">
      <c r="B174" s="7" t="s">
        <v>242</v>
      </c>
      <c r="C174" s="18" t="s">
        <v>243</v>
      </c>
      <c r="D174" s="3" t="s">
        <v>20</v>
      </c>
      <c r="E174" s="3" t="s">
        <v>199</v>
      </c>
      <c r="F174" s="3">
        <v>360000</v>
      </c>
      <c r="G174" s="1">
        <v>1</v>
      </c>
      <c r="H174" s="15">
        <f t="shared" si="7"/>
        <v>360</v>
      </c>
    </row>
    <row r="175" spans="2:8" s="2" customFormat="1" ht="24" customHeight="1" x14ac:dyDescent="0.2">
      <c r="B175" s="7" t="s">
        <v>244</v>
      </c>
      <c r="C175" s="18" t="s">
        <v>245</v>
      </c>
      <c r="D175" s="3" t="s">
        <v>20</v>
      </c>
      <c r="E175" s="3" t="s">
        <v>199</v>
      </c>
      <c r="F175" s="3">
        <v>240000</v>
      </c>
      <c r="G175" s="1">
        <v>1</v>
      </c>
      <c r="H175" s="15">
        <f>F175*G175/1000</f>
        <v>240</v>
      </c>
    </row>
    <row r="176" spans="2:8" s="2" customFormat="1" ht="26.25" customHeight="1" x14ac:dyDescent="0.2">
      <c r="B176" s="7" t="s">
        <v>246</v>
      </c>
      <c r="C176" s="18" t="s">
        <v>247</v>
      </c>
      <c r="D176" s="3" t="s">
        <v>20</v>
      </c>
      <c r="E176" s="3" t="s">
        <v>199</v>
      </c>
      <c r="F176" s="3">
        <v>12000</v>
      </c>
      <c r="G176" s="1">
        <v>1</v>
      </c>
      <c r="H176" s="15">
        <f t="shared" ref="H176" si="10">F176*G176/1000</f>
        <v>12</v>
      </c>
    </row>
    <row r="177" spans="1:8" s="2" customFormat="1" ht="32.25" customHeight="1" x14ac:dyDescent="0.2">
      <c r="B177" s="7" t="s">
        <v>248</v>
      </c>
      <c r="C177" s="18" t="s">
        <v>249</v>
      </c>
      <c r="D177" s="3" t="s">
        <v>20</v>
      </c>
      <c r="E177" s="3" t="s">
        <v>199</v>
      </c>
      <c r="F177" s="3">
        <v>228400</v>
      </c>
      <c r="G177" s="1">
        <v>1</v>
      </c>
      <c r="H177" s="15">
        <f>G177*F177/1000</f>
        <v>228.4</v>
      </c>
    </row>
    <row r="178" spans="1:8" s="2" customFormat="1" ht="45" customHeight="1" x14ac:dyDescent="0.2">
      <c r="B178" s="7" t="s">
        <v>250</v>
      </c>
      <c r="C178" s="18" t="s">
        <v>251</v>
      </c>
      <c r="D178" s="3" t="s">
        <v>20</v>
      </c>
      <c r="E178" s="3" t="s">
        <v>199</v>
      </c>
      <c r="F178" s="3">
        <v>620000</v>
      </c>
      <c r="G178" s="1">
        <v>1</v>
      </c>
      <c r="H178" s="15">
        <f>G178*F178/1000</f>
        <v>620</v>
      </c>
    </row>
    <row r="179" spans="1:8" s="2" customFormat="1" ht="19.5" customHeight="1" x14ac:dyDescent="0.2">
      <c r="B179" s="7" t="s">
        <v>252</v>
      </c>
      <c r="C179" s="18" t="s">
        <v>253</v>
      </c>
      <c r="D179" s="3" t="s">
        <v>20</v>
      </c>
      <c r="E179" s="3" t="s">
        <v>199</v>
      </c>
      <c r="F179" s="3">
        <v>135000</v>
      </c>
      <c r="G179" s="1">
        <v>1</v>
      </c>
      <c r="H179" s="15">
        <f>G179*F179/1000</f>
        <v>135</v>
      </c>
    </row>
    <row r="180" spans="1:8" s="2" customFormat="1" ht="35.25" customHeight="1" x14ac:dyDescent="0.2">
      <c r="B180" s="7" t="s">
        <v>254</v>
      </c>
      <c r="C180" s="18" t="s">
        <v>255</v>
      </c>
      <c r="D180" s="3" t="s">
        <v>20</v>
      </c>
      <c r="E180" s="3" t="s">
        <v>199</v>
      </c>
      <c r="F180" s="3">
        <v>120000</v>
      </c>
      <c r="G180" s="1">
        <v>1</v>
      </c>
      <c r="H180" s="35">
        <f t="shared" ref="H180:H184" si="11">G180*F180/1000</f>
        <v>120</v>
      </c>
    </row>
    <row r="181" spans="1:8" s="2" customFormat="1" ht="17.100000000000001" customHeight="1" x14ac:dyDescent="0.2">
      <c r="B181" s="7" t="s">
        <v>256</v>
      </c>
      <c r="C181" s="18" t="s">
        <v>257</v>
      </c>
      <c r="D181" s="3" t="s">
        <v>20</v>
      </c>
      <c r="E181" s="3" t="s">
        <v>199</v>
      </c>
      <c r="F181" s="3">
        <v>500000</v>
      </c>
      <c r="G181" s="1">
        <v>1</v>
      </c>
      <c r="H181" s="35">
        <f t="shared" si="11"/>
        <v>500</v>
      </c>
    </row>
    <row r="182" spans="1:8" s="2" customFormat="1" ht="29.25" customHeight="1" x14ac:dyDescent="0.2">
      <c r="B182" s="7" t="s">
        <v>258</v>
      </c>
      <c r="C182" s="18" t="s">
        <v>259</v>
      </c>
      <c r="D182" s="3" t="s">
        <v>20</v>
      </c>
      <c r="E182" s="3" t="s">
        <v>199</v>
      </c>
      <c r="F182" s="3">
        <v>300000</v>
      </c>
      <c r="G182" s="1">
        <v>1</v>
      </c>
      <c r="H182" s="35">
        <f t="shared" si="11"/>
        <v>300</v>
      </c>
    </row>
    <row r="183" spans="1:8" s="2" customFormat="1" ht="24" customHeight="1" x14ac:dyDescent="0.2">
      <c r="B183" s="7" t="s">
        <v>260</v>
      </c>
      <c r="C183" s="18" t="s">
        <v>261</v>
      </c>
      <c r="D183" s="3" t="s">
        <v>20</v>
      </c>
      <c r="E183" s="3" t="s">
        <v>199</v>
      </c>
      <c r="F183" s="3">
        <v>700000</v>
      </c>
      <c r="G183" s="1">
        <v>1</v>
      </c>
      <c r="H183" s="35">
        <f t="shared" si="11"/>
        <v>700</v>
      </c>
    </row>
    <row r="184" spans="1:8" s="2" customFormat="1" ht="30" customHeight="1" x14ac:dyDescent="0.2">
      <c r="B184" s="7" t="s">
        <v>262</v>
      </c>
      <c r="C184" s="18" t="s">
        <v>263</v>
      </c>
      <c r="D184" s="3" t="s">
        <v>20</v>
      </c>
      <c r="E184" s="3" t="s">
        <v>199</v>
      </c>
      <c r="F184" s="3">
        <v>96000</v>
      </c>
      <c r="G184" s="1">
        <v>1</v>
      </c>
      <c r="H184" s="35">
        <f t="shared" si="11"/>
        <v>96</v>
      </c>
    </row>
    <row r="185" spans="1:8" s="8" customFormat="1" ht="24.95" customHeight="1" thickBot="1" x14ac:dyDescent="0.25">
      <c r="A185" s="2"/>
      <c r="B185" s="157" t="s">
        <v>264</v>
      </c>
      <c r="C185" s="158"/>
      <c r="D185" s="36"/>
      <c r="E185" s="36"/>
      <c r="F185" s="37"/>
      <c r="G185" s="38"/>
      <c r="H185" s="39">
        <f>SUM(H17:H184)</f>
        <v>65492.299999999996</v>
      </c>
    </row>
    <row r="186" spans="1:8" x14ac:dyDescent="0.2">
      <c r="A186" s="8"/>
    </row>
    <row r="196" spans="1:12" s="65" customFormat="1" ht="14.25" customHeight="1" x14ac:dyDescent="0.2">
      <c r="A196" s="9"/>
      <c r="B196" s="59"/>
      <c r="C196" s="60"/>
      <c r="D196" s="61"/>
      <c r="E196" s="61"/>
      <c r="F196" s="62"/>
      <c r="G196" s="63"/>
      <c r="H196" s="62"/>
      <c r="I196" s="64"/>
      <c r="J196" s="64"/>
      <c r="K196" s="64"/>
      <c r="L196" s="64"/>
    </row>
    <row r="197" spans="1:12" s="65" customFormat="1" x14ac:dyDescent="0.2">
      <c r="B197" s="59"/>
      <c r="C197" s="60"/>
      <c r="D197" s="61"/>
      <c r="E197" s="61"/>
      <c r="F197" s="62"/>
      <c r="G197" s="63"/>
      <c r="H197" s="62"/>
      <c r="I197" s="64"/>
      <c r="J197" s="64"/>
      <c r="K197" s="64"/>
      <c r="L197" s="64"/>
    </row>
    <row r="198" spans="1:12" s="65" customFormat="1" x14ac:dyDescent="0.2">
      <c r="B198" s="59"/>
      <c r="C198" s="60"/>
      <c r="D198" s="61"/>
      <c r="E198" s="61"/>
      <c r="F198" s="62"/>
      <c r="G198" s="63"/>
      <c r="H198" s="62"/>
      <c r="I198" s="64"/>
      <c r="J198" s="64"/>
      <c r="K198" s="64"/>
      <c r="L198" s="64"/>
    </row>
    <row r="199" spans="1:12" s="65" customFormat="1" x14ac:dyDescent="0.2">
      <c r="B199" s="59"/>
      <c r="C199" s="60"/>
      <c r="D199" s="61"/>
      <c r="E199" s="61"/>
      <c r="F199" s="62"/>
      <c r="G199" s="63"/>
      <c r="H199" s="62"/>
      <c r="I199" s="64"/>
      <c r="J199" s="64"/>
      <c r="K199" s="64"/>
      <c r="L199" s="64"/>
    </row>
    <row r="200" spans="1:12" s="65" customFormat="1" x14ac:dyDescent="0.2">
      <c r="B200" s="59"/>
      <c r="C200" s="60"/>
      <c r="D200" s="61"/>
      <c r="E200" s="61"/>
      <c r="F200" s="62"/>
      <c r="G200" s="63"/>
      <c r="H200" s="62"/>
      <c r="I200" s="64"/>
      <c r="J200" s="64"/>
      <c r="K200" s="64"/>
      <c r="L200" s="64"/>
    </row>
    <row r="201" spans="1:12" s="65" customFormat="1" x14ac:dyDescent="0.2">
      <c r="B201" s="59"/>
      <c r="C201" s="60"/>
      <c r="D201" s="61"/>
      <c r="E201" s="61"/>
      <c r="F201" s="62"/>
      <c r="G201" s="63"/>
      <c r="H201" s="62"/>
      <c r="I201" s="64"/>
      <c r="J201" s="64"/>
      <c r="K201" s="64"/>
      <c r="L201" s="64"/>
    </row>
    <row r="202" spans="1:12" s="65" customFormat="1" x14ac:dyDescent="0.2">
      <c r="B202" s="59"/>
      <c r="C202" s="60"/>
      <c r="D202" s="61"/>
      <c r="E202" s="61"/>
      <c r="F202" s="62"/>
      <c r="G202" s="63"/>
      <c r="H202" s="62"/>
      <c r="I202" s="64"/>
      <c r="J202" s="64"/>
      <c r="K202" s="64"/>
      <c r="L202" s="64"/>
    </row>
    <row r="203" spans="1:12" s="65" customFormat="1" x14ac:dyDescent="0.2">
      <c r="B203" s="59"/>
      <c r="C203" s="60"/>
      <c r="D203" s="61"/>
      <c r="E203" s="61"/>
      <c r="F203" s="62"/>
      <c r="G203" s="63"/>
      <c r="H203" s="62"/>
      <c r="I203" s="64"/>
      <c r="J203" s="64"/>
      <c r="K203" s="64"/>
      <c r="L203" s="64"/>
    </row>
    <row r="204" spans="1:12" s="65" customFormat="1" x14ac:dyDescent="0.2">
      <c r="B204" s="59"/>
      <c r="C204" s="60"/>
      <c r="D204" s="61"/>
      <c r="E204" s="61"/>
      <c r="F204" s="62"/>
      <c r="G204" s="63"/>
      <c r="H204" s="62"/>
      <c r="I204" s="64"/>
      <c r="J204" s="64"/>
      <c r="K204" s="64"/>
      <c r="L204" s="64"/>
    </row>
    <row r="205" spans="1:12" s="65" customFormat="1" x14ac:dyDescent="0.2">
      <c r="B205" s="59"/>
      <c r="C205" s="60"/>
      <c r="D205" s="61"/>
      <c r="E205" s="61"/>
      <c r="F205" s="62"/>
      <c r="G205" s="63"/>
      <c r="H205" s="62"/>
      <c r="I205" s="64"/>
      <c r="J205" s="64"/>
      <c r="K205" s="64"/>
      <c r="L205" s="64"/>
    </row>
    <row r="206" spans="1:12" s="65" customFormat="1" ht="7.5" customHeight="1" x14ac:dyDescent="0.2">
      <c r="B206" s="59"/>
      <c r="C206" s="60"/>
      <c r="D206" s="61"/>
      <c r="E206" s="61"/>
      <c r="F206" s="62"/>
      <c r="G206" s="63"/>
      <c r="H206" s="62"/>
      <c r="I206" s="64"/>
      <c r="J206" s="64"/>
      <c r="K206" s="64"/>
      <c r="L206" s="64"/>
    </row>
    <row r="207" spans="1:12" s="65" customFormat="1" x14ac:dyDescent="0.2">
      <c r="B207" s="59"/>
      <c r="C207" s="60"/>
      <c r="D207" s="61"/>
      <c r="E207" s="61"/>
      <c r="F207" s="62"/>
      <c r="G207" s="63"/>
      <c r="H207" s="62"/>
      <c r="I207" s="64"/>
      <c r="J207" s="64"/>
      <c r="K207" s="64"/>
      <c r="L207" s="64"/>
    </row>
    <row r="208" spans="1:12" s="65" customFormat="1" ht="0.75" customHeight="1" x14ac:dyDescent="0.2">
      <c r="B208" s="59"/>
      <c r="C208" s="60"/>
      <c r="D208" s="61"/>
      <c r="E208" s="61"/>
      <c r="F208" s="62"/>
      <c r="G208" s="63"/>
      <c r="H208" s="62"/>
      <c r="I208" s="64"/>
      <c r="J208" s="64"/>
      <c r="K208" s="64"/>
      <c r="L208" s="64"/>
    </row>
    <row r="209" spans="2:12" s="65" customFormat="1" x14ac:dyDescent="0.2">
      <c r="B209" s="59"/>
      <c r="C209" s="60"/>
      <c r="D209" s="61"/>
      <c r="E209" s="61"/>
      <c r="F209" s="62"/>
      <c r="G209" s="63"/>
      <c r="H209" s="62"/>
      <c r="I209" s="64"/>
      <c r="J209" s="64"/>
      <c r="K209" s="64"/>
      <c r="L209" s="64"/>
    </row>
    <row r="210" spans="2:12" s="65" customFormat="1" x14ac:dyDescent="0.2">
      <c r="B210" s="59"/>
      <c r="C210" s="60"/>
      <c r="D210" s="61"/>
      <c r="E210" s="61"/>
      <c r="F210" s="62"/>
      <c r="G210" s="63"/>
      <c r="H210" s="62"/>
      <c r="I210" s="64"/>
      <c r="J210" s="64"/>
      <c r="K210" s="64"/>
      <c r="L210" s="64"/>
    </row>
    <row r="211" spans="2:12" s="65" customFormat="1" x14ac:dyDescent="0.2">
      <c r="B211" s="59"/>
      <c r="C211" s="60"/>
      <c r="D211" s="61"/>
      <c r="E211" s="61"/>
      <c r="F211" s="62"/>
      <c r="G211" s="63"/>
      <c r="H211" s="62"/>
      <c r="I211" s="64"/>
      <c r="J211" s="64"/>
      <c r="K211" s="64"/>
      <c r="L211" s="64"/>
    </row>
    <row r="212" spans="2:12" s="65" customFormat="1" x14ac:dyDescent="0.2">
      <c r="B212" s="59"/>
      <c r="C212" s="60"/>
      <c r="D212" s="61"/>
      <c r="E212" s="61"/>
      <c r="F212" s="62"/>
      <c r="G212" s="63"/>
      <c r="H212" s="62"/>
      <c r="I212" s="64"/>
      <c r="J212" s="64"/>
      <c r="K212" s="64"/>
      <c r="L212" s="64"/>
    </row>
    <row r="213" spans="2:12" s="65" customFormat="1" x14ac:dyDescent="0.2">
      <c r="B213" s="59"/>
      <c r="C213" s="60"/>
      <c r="D213" s="61"/>
      <c r="E213" s="61"/>
      <c r="F213" s="62"/>
      <c r="G213" s="63"/>
      <c r="H213" s="62"/>
      <c r="I213" s="64"/>
      <c r="J213" s="64"/>
      <c r="K213" s="64"/>
      <c r="L213" s="64"/>
    </row>
    <row r="214" spans="2:12" s="65" customFormat="1" x14ac:dyDescent="0.2">
      <c r="B214" s="59"/>
      <c r="C214" s="60"/>
      <c r="D214" s="61"/>
      <c r="E214" s="61"/>
      <c r="F214" s="62"/>
      <c r="G214" s="63"/>
      <c r="H214" s="62"/>
      <c r="I214" s="64"/>
      <c r="J214" s="64"/>
      <c r="K214" s="64"/>
      <c r="L214" s="64"/>
    </row>
    <row r="215" spans="2:12" s="65" customFormat="1" x14ac:dyDescent="0.2">
      <c r="B215" s="59"/>
      <c r="C215" s="60"/>
      <c r="D215" s="61"/>
      <c r="E215" s="61"/>
      <c r="F215" s="62"/>
      <c r="G215" s="63"/>
      <c r="H215" s="62"/>
      <c r="I215" s="64"/>
      <c r="J215" s="64"/>
      <c r="K215" s="64"/>
      <c r="L215" s="64"/>
    </row>
    <row r="216" spans="2:12" s="65" customFormat="1" x14ac:dyDescent="0.2">
      <c r="B216" s="59"/>
      <c r="C216" s="60"/>
      <c r="D216" s="61"/>
      <c r="E216" s="61"/>
      <c r="F216" s="62"/>
      <c r="G216" s="63"/>
      <c r="H216" s="62"/>
      <c r="I216" s="64"/>
      <c r="J216" s="64"/>
      <c r="K216" s="64"/>
      <c r="L216" s="64"/>
    </row>
    <row r="217" spans="2:12" s="65" customFormat="1" x14ac:dyDescent="0.2">
      <c r="B217" s="59"/>
      <c r="C217" s="60"/>
      <c r="D217" s="61"/>
      <c r="E217" s="61"/>
      <c r="F217" s="62"/>
      <c r="G217" s="63"/>
      <c r="H217" s="62"/>
      <c r="I217" s="64"/>
      <c r="J217" s="64"/>
      <c r="K217" s="64"/>
      <c r="L217" s="64"/>
    </row>
    <row r="218" spans="2:12" s="65" customFormat="1" x14ac:dyDescent="0.2">
      <c r="B218" s="59"/>
      <c r="C218" s="60"/>
      <c r="D218" s="61"/>
      <c r="E218" s="61"/>
      <c r="F218" s="62"/>
      <c r="G218" s="63"/>
      <c r="H218" s="62"/>
      <c r="I218" s="64"/>
      <c r="J218" s="64"/>
      <c r="K218" s="64"/>
      <c r="L218" s="64"/>
    </row>
    <row r="219" spans="2:12" s="65" customFormat="1" x14ac:dyDescent="0.2">
      <c r="B219" s="59"/>
      <c r="C219" s="60"/>
      <c r="D219" s="61"/>
      <c r="E219" s="61"/>
      <c r="F219" s="62"/>
      <c r="G219" s="63"/>
      <c r="H219" s="62"/>
      <c r="I219" s="64"/>
      <c r="J219" s="64"/>
      <c r="K219" s="64"/>
      <c r="L219" s="64"/>
    </row>
    <row r="220" spans="2:12" s="65" customFormat="1" x14ac:dyDescent="0.2">
      <c r="B220" s="59"/>
      <c r="C220" s="60"/>
      <c r="D220" s="61"/>
      <c r="E220" s="61"/>
      <c r="F220" s="62"/>
      <c r="G220" s="63"/>
      <c r="H220" s="62"/>
      <c r="I220" s="64"/>
      <c r="J220" s="64"/>
      <c r="K220" s="64"/>
      <c r="L220" s="64"/>
    </row>
    <row r="221" spans="2:12" s="65" customFormat="1" x14ac:dyDescent="0.2">
      <c r="B221" s="59"/>
      <c r="C221" s="60"/>
      <c r="D221" s="61"/>
      <c r="E221" s="61"/>
      <c r="F221" s="62"/>
      <c r="G221" s="63"/>
      <c r="H221" s="62"/>
      <c r="I221" s="64"/>
      <c r="J221" s="64"/>
      <c r="K221" s="64"/>
      <c r="L221" s="64"/>
    </row>
    <row r="222" spans="2:12" s="65" customFormat="1" x14ac:dyDescent="0.2">
      <c r="B222" s="59"/>
      <c r="C222" s="60"/>
      <c r="D222" s="61"/>
      <c r="E222" s="61"/>
      <c r="F222" s="62"/>
      <c r="G222" s="63"/>
      <c r="H222" s="62"/>
      <c r="I222" s="64"/>
      <c r="J222" s="64"/>
      <c r="K222" s="64"/>
      <c r="L222" s="64"/>
    </row>
    <row r="223" spans="2:12" s="65" customFormat="1" x14ac:dyDescent="0.2">
      <c r="B223" s="59"/>
      <c r="C223" s="60"/>
      <c r="D223" s="61"/>
      <c r="E223" s="61"/>
      <c r="F223" s="62"/>
      <c r="G223" s="63"/>
      <c r="H223" s="62"/>
      <c r="I223" s="64"/>
      <c r="J223" s="64"/>
      <c r="K223" s="64"/>
      <c r="L223" s="64"/>
    </row>
    <row r="224" spans="2:12" s="65" customFormat="1" x14ac:dyDescent="0.2">
      <c r="B224" s="59"/>
      <c r="C224" s="60"/>
      <c r="D224" s="61"/>
      <c r="E224" s="61"/>
      <c r="F224" s="62"/>
      <c r="G224" s="63"/>
      <c r="H224" s="62"/>
      <c r="I224" s="64"/>
      <c r="J224" s="64"/>
      <c r="K224" s="64"/>
      <c r="L224" s="64"/>
    </row>
    <row r="225" spans="2:12" s="65" customFormat="1" x14ac:dyDescent="0.2">
      <c r="B225" s="59"/>
      <c r="C225" s="60"/>
      <c r="D225" s="61"/>
      <c r="E225" s="61"/>
      <c r="F225" s="62"/>
      <c r="G225" s="63"/>
      <c r="H225" s="62"/>
      <c r="I225" s="64"/>
      <c r="J225" s="64"/>
      <c r="K225" s="64"/>
      <c r="L225" s="64"/>
    </row>
    <row r="226" spans="2:12" s="65" customFormat="1" x14ac:dyDescent="0.2">
      <c r="B226" s="59"/>
      <c r="C226" s="60"/>
      <c r="D226" s="61"/>
      <c r="E226" s="61"/>
      <c r="F226" s="62"/>
      <c r="G226" s="63"/>
      <c r="H226" s="62"/>
      <c r="I226" s="64"/>
      <c r="J226" s="64"/>
      <c r="K226" s="64"/>
      <c r="L226" s="64"/>
    </row>
    <row r="227" spans="2:12" s="65" customFormat="1" x14ac:dyDescent="0.2">
      <c r="B227" s="59"/>
      <c r="C227" s="60"/>
      <c r="D227" s="61"/>
      <c r="E227" s="61"/>
      <c r="F227" s="62"/>
      <c r="G227" s="63"/>
      <c r="H227" s="62"/>
      <c r="I227" s="64"/>
      <c r="J227" s="64"/>
      <c r="K227" s="64"/>
      <c r="L227" s="64"/>
    </row>
    <row r="228" spans="2:12" s="65" customFormat="1" x14ac:dyDescent="0.2">
      <c r="B228" s="59"/>
      <c r="C228" s="60"/>
      <c r="D228" s="61"/>
      <c r="E228" s="61"/>
      <c r="F228" s="62"/>
      <c r="G228" s="63"/>
      <c r="H228" s="62"/>
      <c r="I228" s="64"/>
      <c r="J228" s="64"/>
      <c r="K228" s="64"/>
      <c r="L228" s="64"/>
    </row>
    <row r="229" spans="2:12" s="65" customFormat="1" x14ac:dyDescent="0.2">
      <c r="B229" s="59"/>
      <c r="C229" s="60"/>
      <c r="D229" s="61"/>
      <c r="E229" s="61"/>
      <c r="F229" s="62"/>
      <c r="G229" s="63"/>
      <c r="H229" s="62"/>
      <c r="I229" s="64"/>
      <c r="J229" s="64"/>
      <c r="K229" s="64"/>
      <c r="L229" s="64"/>
    </row>
    <row r="230" spans="2:12" s="65" customFormat="1" x14ac:dyDescent="0.2">
      <c r="B230" s="59"/>
      <c r="C230" s="60"/>
      <c r="D230" s="61"/>
      <c r="E230" s="61"/>
      <c r="F230" s="62"/>
      <c r="G230" s="63"/>
      <c r="H230" s="62"/>
      <c r="I230" s="64"/>
      <c r="J230" s="64"/>
      <c r="K230" s="64"/>
      <c r="L230" s="64"/>
    </row>
    <row r="231" spans="2:12" s="65" customFormat="1" x14ac:dyDescent="0.2">
      <c r="B231" s="59"/>
      <c r="C231" s="60"/>
      <c r="D231" s="61"/>
      <c r="E231" s="61"/>
      <c r="F231" s="62"/>
      <c r="G231" s="63"/>
      <c r="H231" s="62"/>
      <c r="I231" s="64"/>
      <c r="J231" s="64"/>
      <c r="K231" s="64"/>
      <c r="L231" s="64"/>
    </row>
    <row r="232" spans="2:12" s="65" customFormat="1" x14ac:dyDescent="0.2">
      <c r="B232" s="59"/>
      <c r="C232" s="60"/>
      <c r="D232" s="61"/>
      <c r="E232" s="61"/>
      <c r="F232" s="62"/>
      <c r="G232" s="63"/>
      <c r="H232" s="62"/>
      <c r="I232" s="64"/>
      <c r="J232" s="64"/>
      <c r="K232" s="64"/>
      <c r="L232" s="64"/>
    </row>
    <row r="233" spans="2:12" s="65" customFormat="1" x14ac:dyDescent="0.2">
      <c r="B233" s="59"/>
      <c r="C233" s="60"/>
      <c r="D233" s="61"/>
      <c r="E233" s="61"/>
      <c r="F233" s="62"/>
      <c r="G233" s="63"/>
      <c r="H233" s="62"/>
      <c r="I233" s="64"/>
      <c r="J233" s="64"/>
      <c r="K233" s="64"/>
      <c r="L233" s="64"/>
    </row>
    <row r="234" spans="2:12" s="65" customFormat="1" x14ac:dyDescent="0.2">
      <c r="B234" s="59"/>
      <c r="C234" s="60"/>
      <c r="D234" s="61"/>
      <c r="E234" s="61"/>
      <c r="F234" s="62"/>
      <c r="G234" s="63"/>
      <c r="H234" s="62"/>
      <c r="I234" s="64"/>
      <c r="J234" s="64"/>
      <c r="K234" s="64"/>
      <c r="L234" s="64"/>
    </row>
    <row r="235" spans="2:12" s="65" customFormat="1" x14ac:dyDescent="0.2">
      <c r="B235" s="59"/>
      <c r="C235" s="60"/>
      <c r="D235" s="61"/>
      <c r="E235" s="61"/>
      <c r="F235" s="62"/>
      <c r="G235" s="63"/>
      <c r="H235" s="62"/>
      <c r="I235" s="64"/>
      <c r="J235" s="64"/>
      <c r="K235" s="64"/>
      <c r="L235" s="64"/>
    </row>
    <row r="236" spans="2:12" s="65" customFormat="1" x14ac:dyDescent="0.2">
      <c r="B236" s="59"/>
      <c r="C236" s="60"/>
      <c r="D236" s="61"/>
      <c r="E236" s="61"/>
      <c r="F236" s="62"/>
      <c r="G236" s="63"/>
      <c r="H236" s="62"/>
      <c r="I236" s="64"/>
      <c r="J236" s="64"/>
      <c r="K236" s="64"/>
      <c r="L236" s="64"/>
    </row>
    <row r="237" spans="2:12" s="65" customFormat="1" x14ac:dyDescent="0.2">
      <c r="B237" s="59"/>
      <c r="C237" s="60"/>
      <c r="D237" s="61"/>
      <c r="E237" s="61"/>
      <c r="F237" s="62"/>
      <c r="G237" s="63"/>
      <c r="H237" s="62"/>
      <c r="I237" s="64"/>
      <c r="J237" s="64"/>
      <c r="K237" s="64"/>
      <c r="L237" s="64"/>
    </row>
    <row r="238" spans="2:12" s="65" customFormat="1" x14ac:dyDescent="0.2">
      <c r="B238" s="59"/>
      <c r="C238" s="60"/>
      <c r="D238" s="61"/>
      <c r="E238" s="61"/>
      <c r="F238" s="62"/>
      <c r="G238" s="63"/>
      <c r="H238" s="62"/>
      <c r="I238" s="64"/>
      <c r="J238" s="64"/>
      <c r="K238" s="64"/>
      <c r="L238" s="64"/>
    </row>
    <row r="239" spans="2:12" s="65" customFormat="1" x14ac:dyDescent="0.2">
      <c r="B239" s="59"/>
      <c r="C239" s="60"/>
      <c r="D239" s="61"/>
      <c r="E239" s="61"/>
      <c r="F239" s="62"/>
      <c r="G239" s="63"/>
      <c r="H239" s="62"/>
      <c r="I239" s="64"/>
      <c r="J239" s="64"/>
      <c r="K239" s="64"/>
      <c r="L239" s="64"/>
    </row>
    <row r="240" spans="2:12" s="65" customFormat="1" x14ac:dyDescent="0.2">
      <c r="B240" s="59"/>
      <c r="C240" s="60"/>
      <c r="D240" s="61"/>
      <c r="E240" s="61"/>
      <c r="F240" s="62"/>
      <c r="G240" s="63"/>
      <c r="H240" s="62"/>
      <c r="I240" s="64"/>
      <c r="J240" s="64"/>
      <c r="K240" s="64"/>
      <c r="L240" s="64"/>
    </row>
    <row r="241" spans="1:12" s="65" customFormat="1" x14ac:dyDescent="0.2">
      <c r="B241" s="59"/>
      <c r="C241" s="60"/>
      <c r="D241" s="61"/>
      <c r="E241" s="61"/>
      <c r="F241" s="62"/>
      <c r="G241" s="63"/>
      <c r="H241" s="62"/>
      <c r="I241" s="64"/>
      <c r="J241" s="64"/>
      <c r="K241" s="64"/>
      <c r="L241" s="64"/>
    </row>
    <row r="242" spans="1:12" s="65" customFormat="1" x14ac:dyDescent="0.2">
      <c r="B242" s="59"/>
      <c r="C242" s="60"/>
      <c r="D242" s="61"/>
      <c r="E242" s="61"/>
      <c r="F242" s="62"/>
      <c r="G242" s="63"/>
      <c r="H242" s="62"/>
      <c r="I242" s="64"/>
      <c r="J242" s="64"/>
      <c r="K242" s="64"/>
      <c r="L242" s="64"/>
    </row>
    <row r="243" spans="1:12" s="65" customFormat="1" x14ac:dyDescent="0.2">
      <c r="B243" s="59"/>
      <c r="C243" s="60"/>
      <c r="D243" s="61"/>
      <c r="E243" s="61"/>
      <c r="F243" s="62"/>
      <c r="G243" s="63"/>
      <c r="H243" s="62"/>
      <c r="I243" s="64"/>
      <c r="J243" s="64"/>
      <c r="K243" s="64"/>
      <c r="L243" s="64"/>
    </row>
    <row r="244" spans="1:12" s="65" customFormat="1" x14ac:dyDescent="0.2">
      <c r="B244" s="59"/>
      <c r="C244" s="60"/>
      <c r="D244" s="61"/>
      <c r="E244" s="61"/>
      <c r="F244" s="62"/>
      <c r="G244" s="63"/>
      <c r="H244" s="62"/>
      <c r="I244" s="64"/>
      <c r="J244" s="64"/>
      <c r="K244" s="64"/>
      <c r="L244" s="64"/>
    </row>
    <row r="245" spans="1:12" s="65" customFormat="1" x14ac:dyDescent="0.2">
      <c r="B245" s="59"/>
      <c r="C245" s="60"/>
      <c r="D245" s="61"/>
      <c r="E245" s="61"/>
      <c r="F245" s="62"/>
      <c r="G245" s="63"/>
      <c r="H245" s="62"/>
      <c r="I245" s="64"/>
      <c r="J245" s="64"/>
      <c r="K245" s="64"/>
      <c r="L245" s="64"/>
    </row>
    <row r="246" spans="1:12" s="65" customFormat="1" x14ac:dyDescent="0.2">
      <c r="B246" s="59"/>
      <c r="C246" s="60"/>
      <c r="D246" s="61"/>
      <c r="E246" s="61"/>
      <c r="F246" s="62"/>
      <c r="G246" s="63"/>
      <c r="H246" s="62"/>
      <c r="I246" s="64"/>
      <c r="J246" s="64"/>
      <c r="K246" s="64"/>
      <c r="L246" s="64"/>
    </row>
    <row r="247" spans="1:12" s="65" customFormat="1" x14ac:dyDescent="0.2">
      <c r="B247" s="59"/>
      <c r="C247" s="60"/>
      <c r="D247" s="61"/>
      <c r="E247" s="61"/>
      <c r="F247" s="62"/>
      <c r="G247" s="63"/>
      <c r="H247" s="62"/>
      <c r="I247" s="64"/>
      <c r="J247" s="64"/>
      <c r="K247" s="64"/>
      <c r="L247" s="64"/>
    </row>
    <row r="248" spans="1:12" s="65" customFormat="1" x14ac:dyDescent="0.2">
      <c r="B248" s="59"/>
      <c r="C248" s="60"/>
      <c r="D248" s="61"/>
      <c r="E248" s="61"/>
      <c r="F248" s="62"/>
      <c r="G248" s="63"/>
      <c r="H248" s="62"/>
      <c r="I248" s="64"/>
      <c r="J248" s="64"/>
      <c r="K248" s="64"/>
      <c r="L248" s="64"/>
    </row>
    <row r="249" spans="1:12" s="65" customFormat="1" x14ac:dyDescent="0.2">
      <c r="B249" s="59"/>
      <c r="C249" s="60"/>
      <c r="D249" s="61"/>
      <c r="E249" s="61"/>
      <c r="F249" s="62"/>
      <c r="G249" s="63"/>
      <c r="H249" s="62"/>
      <c r="I249" s="64"/>
      <c r="J249" s="64"/>
      <c r="K249" s="64"/>
      <c r="L249" s="64"/>
    </row>
    <row r="250" spans="1:12" s="65" customFormat="1" x14ac:dyDescent="0.2">
      <c r="B250" s="59"/>
      <c r="C250" s="60"/>
      <c r="D250" s="61"/>
      <c r="E250" s="61"/>
      <c r="F250" s="62"/>
      <c r="G250" s="63"/>
      <c r="H250" s="62"/>
      <c r="I250" s="64"/>
      <c r="J250" s="64"/>
      <c r="K250" s="64"/>
      <c r="L250" s="64"/>
    </row>
    <row r="251" spans="1:12" x14ac:dyDescent="0.2">
      <c r="A251" s="65"/>
    </row>
  </sheetData>
  <autoFilter ref="B1:B251"/>
  <mergeCells count="22">
    <mergeCell ref="K117:L119"/>
    <mergeCell ref="B152:C152"/>
    <mergeCell ref="B158:C158"/>
    <mergeCell ref="B185:C185"/>
    <mergeCell ref="B15:C15"/>
    <mergeCell ref="D16:G16"/>
    <mergeCell ref="B30:C30"/>
    <mergeCell ref="B76:C76"/>
    <mergeCell ref="B90:C90"/>
    <mergeCell ref="B149:C149"/>
    <mergeCell ref="B14:H14"/>
    <mergeCell ref="B1:H1"/>
    <mergeCell ref="B2:H2"/>
    <mergeCell ref="D3:H3"/>
    <mergeCell ref="B4:H4"/>
    <mergeCell ref="B5:H5"/>
    <mergeCell ref="B7:H7"/>
    <mergeCell ref="B9:H9"/>
    <mergeCell ref="B10:H10"/>
    <mergeCell ref="B11:H11"/>
    <mergeCell ref="B12:H12"/>
    <mergeCell ref="B13:H13"/>
  </mergeCells>
  <pageMargins left="0.27" right="0.21" top="0.16" bottom="0.24" header="0.19" footer="0.2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9"/>
  <sheetViews>
    <sheetView tabSelected="1" view="pageBreakPreview" topLeftCell="A187" zoomScaleNormal="100" zoomScaleSheetLayoutView="100" workbookViewId="0">
      <selection activeCell="I77" sqref="I77"/>
    </sheetView>
  </sheetViews>
  <sheetFormatPr defaultRowHeight="14.25" x14ac:dyDescent="0.2"/>
  <cols>
    <col min="1" max="1" width="4.85546875" style="127" customWidth="1"/>
    <col min="2" max="2" width="12.85546875" style="121" customWidth="1"/>
    <col min="3" max="3" width="38.28515625" style="122" customWidth="1"/>
    <col min="4" max="4" width="7.5703125" style="123" customWidth="1"/>
    <col min="5" max="5" width="8.5703125" style="123" bestFit="1" customWidth="1"/>
    <col min="6" max="6" width="9.42578125" style="124" customWidth="1"/>
    <col min="7" max="7" width="10.42578125" style="125" customWidth="1"/>
    <col min="8" max="8" width="18.5703125" style="124" customWidth="1"/>
    <col min="9" max="9" width="10.7109375" style="126" bestFit="1" customWidth="1"/>
    <col min="10" max="10" width="9.140625" style="126"/>
    <col min="11" max="11" width="11.5703125" style="126" bestFit="1" customWidth="1"/>
    <col min="12" max="16384" width="9.140625" style="127"/>
  </cols>
  <sheetData>
    <row r="1" spans="2:11" s="134" customFormat="1" ht="24.75" customHeight="1" x14ac:dyDescent="0.2">
      <c r="B1" s="168" t="s">
        <v>0</v>
      </c>
      <c r="C1" s="169"/>
      <c r="D1" s="169"/>
      <c r="E1" s="169"/>
      <c r="F1" s="169"/>
      <c r="G1" s="169"/>
      <c r="H1" s="170"/>
      <c r="I1" s="133"/>
      <c r="J1" s="133"/>
      <c r="K1" s="133"/>
    </row>
    <row r="2" spans="2:11" s="134" customFormat="1" ht="21.75" customHeight="1" x14ac:dyDescent="0.2">
      <c r="B2" s="171" t="s">
        <v>1</v>
      </c>
      <c r="C2" s="172"/>
      <c r="D2" s="172"/>
      <c r="E2" s="172"/>
      <c r="F2" s="172"/>
      <c r="G2" s="172"/>
      <c r="H2" s="173"/>
      <c r="I2" s="133"/>
      <c r="J2" s="133"/>
      <c r="K2" s="133"/>
    </row>
    <row r="3" spans="2:11" s="134" customFormat="1" ht="13.5" customHeight="1" x14ac:dyDescent="0.2">
      <c r="B3" s="76"/>
      <c r="C3" s="138"/>
      <c r="D3" s="172" t="s">
        <v>311</v>
      </c>
      <c r="E3" s="172"/>
      <c r="F3" s="172"/>
      <c r="G3" s="172"/>
      <c r="H3" s="173"/>
      <c r="I3" s="133"/>
      <c r="J3" s="133"/>
      <c r="K3" s="133"/>
    </row>
    <row r="4" spans="2:11" s="134" customFormat="1" ht="14.25" customHeight="1" x14ac:dyDescent="0.2">
      <c r="B4" s="171" t="s">
        <v>312</v>
      </c>
      <c r="C4" s="172"/>
      <c r="D4" s="172"/>
      <c r="E4" s="172"/>
      <c r="F4" s="172"/>
      <c r="G4" s="172"/>
      <c r="H4" s="173"/>
      <c r="I4" s="133"/>
      <c r="J4" s="133"/>
      <c r="K4" s="133"/>
    </row>
    <row r="5" spans="2:11" s="134" customFormat="1" ht="15.75" customHeight="1" x14ac:dyDescent="0.2">
      <c r="B5" s="171" t="s">
        <v>400</v>
      </c>
      <c r="C5" s="172"/>
      <c r="D5" s="172"/>
      <c r="E5" s="172"/>
      <c r="F5" s="172"/>
      <c r="G5" s="172"/>
      <c r="H5" s="173"/>
      <c r="I5" s="133"/>
      <c r="J5" s="133"/>
      <c r="K5" s="133"/>
    </row>
    <row r="6" spans="2:11" ht="9.75" customHeight="1" x14ac:dyDescent="0.2">
      <c r="B6" s="76"/>
      <c r="C6" s="135"/>
      <c r="D6" s="135"/>
      <c r="E6" s="135"/>
      <c r="F6" s="77"/>
      <c r="G6" s="78"/>
      <c r="H6" s="79"/>
    </row>
    <row r="7" spans="2:11" ht="39.75" customHeight="1" x14ac:dyDescent="0.2">
      <c r="B7" s="174" t="s">
        <v>2</v>
      </c>
      <c r="C7" s="175"/>
      <c r="D7" s="175"/>
      <c r="E7" s="175"/>
      <c r="F7" s="175"/>
      <c r="G7" s="175"/>
      <c r="H7" s="176"/>
    </row>
    <row r="8" spans="2:11" ht="3.75" customHeight="1" x14ac:dyDescent="0.2">
      <c r="B8" s="80"/>
      <c r="C8" s="136"/>
      <c r="D8" s="136"/>
      <c r="E8" s="136"/>
      <c r="F8" s="81"/>
      <c r="G8" s="82"/>
      <c r="H8" s="83"/>
    </row>
    <row r="9" spans="2:11" ht="15" customHeight="1" x14ac:dyDescent="0.2">
      <c r="B9" s="177" t="s">
        <v>3</v>
      </c>
      <c r="C9" s="178"/>
      <c r="D9" s="178"/>
      <c r="E9" s="178"/>
      <c r="F9" s="178"/>
      <c r="G9" s="178"/>
      <c r="H9" s="179"/>
    </row>
    <row r="10" spans="2:11" ht="15" customHeight="1" x14ac:dyDescent="0.2">
      <c r="B10" s="177" t="s">
        <v>4</v>
      </c>
      <c r="C10" s="178"/>
      <c r="D10" s="178"/>
      <c r="E10" s="178"/>
      <c r="F10" s="178"/>
      <c r="G10" s="178"/>
      <c r="H10" s="179"/>
    </row>
    <row r="11" spans="2:11" ht="15" customHeight="1" x14ac:dyDescent="0.2">
      <c r="B11" s="177" t="s">
        <v>5</v>
      </c>
      <c r="C11" s="178"/>
      <c r="D11" s="178"/>
      <c r="E11" s="178"/>
      <c r="F11" s="178"/>
      <c r="G11" s="178"/>
      <c r="H11" s="179"/>
    </row>
    <row r="12" spans="2:11" ht="29.25" customHeight="1" x14ac:dyDescent="0.2">
      <c r="B12" s="177" t="s">
        <v>6</v>
      </c>
      <c r="C12" s="178"/>
      <c r="D12" s="178"/>
      <c r="E12" s="178"/>
      <c r="F12" s="178"/>
      <c r="G12" s="178"/>
      <c r="H12" s="179"/>
    </row>
    <row r="13" spans="2:11" ht="15" customHeight="1" x14ac:dyDescent="0.2">
      <c r="B13" s="177" t="s">
        <v>7</v>
      </c>
      <c r="C13" s="178"/>
      <c r="D13" s="178"/>
      <c r="E13" s="178"/>
      <c r="F13" s="178"/>
      <c r="G13" s="178"/>
      <c r="H13" s="179"/>
    </row>
    <row r="14" spans="2:11" ht="15.75" customHeight="1" thickBot="1" x14ac:dyDescent="0.25">
      <c r="B14" s="165" t="s">
        <v>8</v>
      </c>
      <c r="C14" s="166"/>
      <c r="D14" s="166"/>
      <c r="E14" s="166"/>
      <c r="F14" s="166"/>
      <c r="G14" s="166"/>
      <c r="H14" s="167"/>
    </row>
    <row r="15" spans="2:11" ht="43.5" customHeight="1" thickBot="1" x14ac:dyDescent="0.25">
      <c r="B15" s="184" t="s">
        <v>9</v>
      </c>
      <c r="C15" s="185"/>
      <c r="D15" s="84" t="s">
        <v>10</v>
      </c>
      <c r="E15" s="84" t="s">
        <v>11</v>
      </c>
      <c r="F15" s="85" t="s">
        <v>12</v>
      </c>
      <c r="G15" s="86" t="s">
        <v>13</v>
      </c>
      <c r="H15" s="87" t="s">
        <v>14</v>
      </c>
    </row>
    <row r="16" spans="2:11" ht="68.25" customHeight="1" x14ac:dyDescent="0.2">
      <c r="B16" s="88" t="s">
        <v>15</v>
      </c>
      <c r="C16" s="89" t="s">
        <v>323</v>
      </c>
      <c r="D16" s="186"/>
      <c r="E16" s="187"/>
      <c r="F16" s="187"/>
      <c r="G16" s="188"/>
      <c r="H16" s="90"/>
    </row>
    <row r="17" spans="2:10" s="128" customFormat="1" ht="18" customHeight="1" x14ac:dyDescent="0.2">
      <c r="B17" s="91" t="s">
        <v>328</v>
      </c>
      <c r="C17" s="92" t="s">
        <v>16</v>
      </c>
      <c r="D17" s="93" t="s">
        <v>314</v>
      </c>
      <c r="E17" s="93" t="s">
        <v>18</v>
      </c>
      <c r="F17" s="94">
        <v>280</v>
      </c>
      <c r="G17" s="95">
        <v>24124</v>
      </c>
      <c r="H17" s="99">
        <f t="shared" ref="H17:H26" si="0">F17*G17/1000</f>
        <v>6754.72</v>
      </c>
      <c r="J17" s="129"/>
    </row>
    <row r="18" spans="2:10" s="128" customFormat="1" ht="18" customHeight="1" x14ac:dyDescent="0.2">
      <c r="B18" s="97" t="s">
        <v>292</v>
      </c>
      <c r="C18" s="98" t="s">
        <v>293</v>
      </c>
      <c r="D18" s="94" t="s">
        <v>294</v>
      </c>
      <c r="E18" s="94" t="s">
        <v>280</v>
      </c>
      <c r="F18" s="94">
        <v>12200</v>
      </c>
      <c r="G18" s="95">
        <v>5.5</v>
      </c>
      <c r="H18" s="99">
        <f t="shared" si="0"/>
        <v>67.099999999999994</v>
      </c>
    </row>
    <row r="19" spans="2:10" s="128" customFormat="1" ht="27.75" customHeight="1" x14ac:dyDescent="0.2">
      <c r="B19" s="100" t="s">
        <v>295</v>
      </c>
      <c r="C19" s="101" t="s">
        <v>401</v>
      </c>
      <c r="D19" s="94" t="s">
        <v>294</v>
      </c>
      <c r="E19" s="94" t="s">
        <v>280</v>
      </c>
      <c r="F19" s="94">
        <v>31000</v>
      </c>
      <c r="G19" s="95">
        <v>1</v>
      </c>
      <c r="H19" s="99">
        <f t="shared" si="0"/>
        <v>31</v>
      </c>
    </row>
    <row r="20" spans="2:10" s="128" customFormat="1" ht="18" customHeight="1" x14ac:dyDescent="0.2">
      <c r="B20" s="100" t="s">
        <v>297</v>
      </c>
      <c r="C20" s="98" t="s">
        <v>298</v>
      </c>
      <c r="D20" s="94" t="s">
        <v>294</v>
      </c>
      <c r="E20" s="94" t="s">
        <v>24</v>
      </c>
      <c r="F20" s="94">
        <v>3500</v>
      </c>
      <c r="G20" s="95">
        <v>1</v>
      </c>
      <c r="H20" s="99">
        <f t="shared" si="0"/>
        <v>3.5</v>
      </c>
    </row>
    <row r="21" spans="2:10" s="128" customFormat="1" ht="26.25" customHeight="1" x14ac:dyDescent="0.2">
      <c r="B21" s="97" t="s">
        <v>299</v>
      </c>
      <c r="C21" s="101" t="s">
        <v>300</v>
      </c>
      <c r="D21" s="94" t="s">
        <v>294</v>
      </c>
      <c r="E21" s="94" t="s">
        <v>24</v>
      </c>
      <c r="F21" s="94">
        <v>20000</v>
      </c>
      <c r="G21" s="95">
        <v>1</v>
      </c>
      <c r="H21" s="99">
        <f t="shared" si="0"/>
        <v>20</v>
      </c>
    </row>
    <row r="22" spans="2:10" s="128" customFormat="1" ht="25.5" customHeight="1" x14ac:dyDescent="0.2">
      <c r="B22" s="102" t="s">
        <v>301</v>
      </c>
      <c r="C22" s="101" t="s">
        <v>302</v>
      </c>
      <c r="D22" s="94" t="s">
        <v>294</v>
      </c>
      <c r="E22" s="94" t="s">
        <v>24</v>
      </c>
      <c r="F22" s="94">
        <v>600</v>
      </c>
      <c r="G22" s="95">
        <v>1</v>
      </c>
      <c r="H22" s="99">
        <f t="shared" si="0"/>
        <v>0.6</v>
      </c>
    </row>
    <row r="23" spans="2:10" s="128" customFormat="1" ht="25.5" customHeight="1" x14ac:dyDescent="0.2">
      <c r="B23" s="100" t="s">
        <v>303</v>
      </c>
      <c r="C23" s="101" t="s">
        <v>304</v>
      </c>
      <c r="D23" s="94" t="s">
        <v>294</v>
      </c>
      <c r="E23" s="94" t="s">
        <v>24</v>
      </c>
      <c r="F23" s="94">
        <v>5000</v>
      </c>
      <c r="G23" s="95">
        <v>1</v>
      </c>
      <c r="H23" s="99">
        <f t="shared" si="0"/>
        <v>5</v>
      </c>
    </row>
    <row r="24" spans="2:10" s="128" customFormat="1" ht="25.5" customHeight="1" x14ac:dyDescent="0.2">
      <c r="B24" s="100" t="s">
        <v>305</v>
      </c>
      <c r="C24" s="101" t="s">
        <v>306</v>
      </c>
      <c r="D24" s="94" t="s">
        <v>294</v>
      </c>
      <c r="E24" s="94" t="s">
        <v>24</v>
      </c>
      <c r="F24" s="94">
        <v>13000</v>
      </c>
      <c r="G24" s="95">
        <v>1</v>
      </c>
      <c r="H24" s="99">
        <f t="shared" si="0"/>
        <v>13</v>
      </c>
    </row>
    <row r="25" spans="2:10" s="128" customFormat="1" ht="25.5" customHeight="1" x14ac:dyDescent="0.2">
      <c r="B25" s="100" t="s">
        <v>307</v>
      </c>
      <c r="C25" s="101" t="s">
        <v>319</v>
      </c>
      <c r="D25" s="94" t="s">
        <v>294</v>
      </c>
      <c r="E25" s="94" t="s">
        <v>24</v>
      </c>
      <c r="F25" s="94">
        <v>22000</v>
      </c>
      <c r="G25" s="95">
        <v>1</v>
      </c>
      <c r="H25" s="99">
        <f t="shared" si="0"/>
        <v>22</v>
      </c>
    </row>
    <row r="26" spans="2:10" s="128" customFormat="1" ht="25.5" customHeight="1" x14ac:dyDescent="0.2">
      <c r="B26" s="102" t="s">
        <v>308</v>
      </c>
      <c r="C26" s="101" t="s">
        <v>318</v>
      </c>
      <c r="D26" s="94" t="s">
        <v>294</v>
      </c>
      <c r="E26" s="94" t="s">
        <v>24</v>
      </c>
      <c r="F26" s="94">
        <v>8000</v>
      </c>
      <c r="G26" s="95">
        <v>1</v>
      </c>
      <c r="H26" s="99">
        <f t="shared" si="0"/>
        <v>8</v>
      </c>
    </row>
    <row r="27" spans="2:10" s="128" customFormat="1" ht="20.25" customHeight="1" x14ac:dyDescent="0.2">
      <c r="B27" s="103" t="s">
        <v>309</v>
      </c>
      <c r="C27" s="104" t="s">
        <v>19</v>
      </c>
      <c r="D27" s="94" t="s">
        <v>20</v>
      </c>
      <c r="E27" s="94" t="s">
        <v>18</v>
      </c>
      <c r="F27" s="94">
        <v>4300</v>
      </c>
      <c r="G27" s="95">
        <v>6.1</v>
      </c>
      <c r="H27" s="99">
        <f>F27*G27/1000</f>
        <v>26.23</v>
      </c>
    </row>
    <row r="28" spans="2:10" s="128" customFormat="1" ht="20.25" customHeight="1" x14ac:dyDescent="0.2">
      <c r="B28" s="97" t="s">
        <v>310</v>
      </c>
      <c r="C28" s="104" t="s">
        <v>136</v>
      </c>
      <c r="D28" s="94" t="s">
        <v>20</v>
      </c>
      <c r="E28" s="94" t="s">
        <v>26</v>
      </c>
      <c r="F28" s="94">
        <v>41725</v>
      </c>
      <c r="G28" s="105">
        <v>2</v>
      </c>
      <c r="H28" s="106">
        <f>G28*F28/1000</f>
        <v>83.45</v>
      </c>
    </row>
    <row r="29" spans="2:10" s="128" customFormat="1" ht="20.25" customHeight="1" x14ac:dyDescent="0.2">
      <c r="B29" s="97" t="s">
        <v>21</v>
      </c>
      <c r="C29" s="98" t="s">
        <v>22</v>
      </c>
      <c r="D29" s="94" t="s">
        <v>23</v>
      </c>
      <c r="E29" s="94" t="s">
        <v>24</v>
      </c>
      <c r="F29" s="94">
        <v>28000</v>
      </c>
      <c r="G29" s="95">
        <v>2</v>
      </c>
      <c r="H29" s="99">
        <f>F29*G29/1000</f>
        <v>56</v>
      </c>
    </row>
    <row r="30" spans="2:10" s="128" customFormat="1" ht="25.5" customHeight="1" x14ac:dyDescent="0.2">
      <c r="B30" s="180" t="s">
        <v>25</v>
      </c>
      <c r="C30" s="181"/>
      <c r="D30" s="94"/>
      <c r="E30" s="94"/>
      <c r="F30" s="94"/>
      <c r="G30" s="95"/>
      <c r="H30" s="99"/>
    </row>
    <row r="31" spans="2:10" s="128" customFormat="1" ht="21" customHeight="1" x14ac:dyDescent="0.2">
      <c r="B31" s="97" t="s">
        <v>27</v>
      </c>
      <c r="C31" s="104" t="s">
        <v>28</v>
      </c>
      <c r="D31" s="94" t="s">
        <v>314</v>
      </c>
      <c r="E31" s="94" t="s">
        <v>26</v>
      </c>
      <c r="F31" s="94">
        <v>55</v>
      </c>
      <c r="G31" s="95">
        <v>250</v>
      </c>
      <c r="H31" s="99">
        <f t="shared" ref="H31:H32" si="1">F31*G31/1000</f>
        <v>13.75</v>
      </c>
    </row>
    <row r="32" spans="2:10" s="128" customFormat="1" ht="21" customHeight="1" x14ac:dyDescent="0.2">
      <c r="B32" s="97" t="s">
        <v>29</v>
      </c>
      <c r="C32" s="104" t="s">
        <v>30</v>
      </c>
      <c r="D32" s="94" t="s">
        <v>314</v>
      </c>
      <c r="E32" s="94" t="s">
        <v>26</v>
      </c>
      <c r="F32" s="94">
        <v>60</v>
      </c>
      <c r="G32" s="95">
        <v>67</v>
      </c>
      <c r="H32" s="99">
        <f t="shared" si="1"/>
        <v>4.0199999999999996</v>
      </c>
    </row>
    <row r="33" spans="2:8" s="128" customFormat="1" ht="21" customHeight="1" x14ac:dyDescent="0.2">
      <c r="B33" s="97" t="s">
        <v>273</v>
      </c>
      <c r="C33" s="104" t="s">
        <v>272</v>
      </c>
      <c r="D33" s="94" t="s">
        <v>314</v>
      </c>
      <c r="E33" s="94" t="s">
        <v>26</v>
      </c>
      <c r="F33" s="94">
        <v>350</v>
      </c>
      <c r="G33" s="95">
        <v>360</v>
      </c>
      <c r="H33" s="99">
        <f t="shared" ref="H33:H111" si="2">G33*F33/1000</f>
        <v>126</v>
      </c>
    </row>
    <row r="34" spans="2:8" s="128" customFormat="1" ht="21" customHeight="1" x14ac:dyDescent="0.2">
      <c r="B34" s="107" t="s">
        <v>31</v>
      </c>
      <c r="C34" s="104" t="s">
        <v>32</v>
      </c>
      <c r="D34" s="94" t="s">
        <v>314</v>
      </c>
      <c r="E34" s="94" t="s">
        <v>26</v>
      </c>
      <c r="F34" s="94">
        <v>30</v>
      </c>
      <c r="G34" s="95">
        <v>300</v>
      </c>
      <c r="H34" s="99">
        <f t="shared" si="2"/>
        <v>9</v>
      </c>
    </row>
    <row r="35" spans="2:8" s="128" customFormat="1" ht="21" customHeight="1" x14ac:dyDescent="0.2">
      <c r="B35" s="97" t="s">
        <v>33</v>
      </c>
      <c r="C35" s="104" t="s">
        <v>34</v>
      </c>
      <c r="D35" s="94" t="s">
        <v>314</v>
      </c>
      <c r="E35" s="94" t="s">
        <v>26</v>
      </c>
      <c r="F35" s="94">
        <v>120</v>
      </c>
      <c r="G35" s="95">
        <v>200</v>
      </c>
      <c r="H35" s="96">
        <f t="shared" si="2"/>
        <v>24</v>
      </c>
    </row>
    <row r="36" spans="2:8" s="128" customFormat="1" ht="21" customHeight="1" x14ac:dyDescent="0.2">
      <c r="B36" s="97" t="s">
        <v>35</v>
      </c>
      <c r="C36" s="104" t="s">
        <v>36</v>
      </c>
      <c r="D36" s="94" t="s">
        <v>314</v>
      </c>
      <c r="E36" s="94" t="s">
        <v>26</v>
      </c>
      <c r="F36" s="94">
        <v>150</v>
      </c>
      <c r="G36" s="95">
        <v>100</v>
      </c>
      <c r="H36" s="96">
        <f t="shared" si="2"/>
        <v>15</v>
      </c>
    </row>
    <row r="37" spans="2:8" s="128" customFormat="1" ht="21" customHeight="1" x14ac:dyDescent="0.2">
      <c r="B37" s="97" t="s">
        <v>37</v>
      </c>
      <c r="C37" s="104" t="s">
        <v>38</v>
      </c>
      <c r="D37" s="94" t="s">
        <v>314</v>
      </c>
      <c r="E37" s="94" t="s">
        <v>26</v>
      </c>
      <c r="F37" s="94">
        <v>200</v>
      </c>
      <c r="G37" s="95">
        <v>150</v>
      </c>
      <c r="H37" s="96">
        <f t="shared" si="2"/>
        <v>30</v>
      </c>
    </row>
    <row r="38" spans="2:8" s="128" customFormat="1" ht="21" customHeight="1" x14ac:dyDescent="0.2">
      <c r="B38" s="97" t="s">
        <v>39</v>
      </c>
      <c r="C38" s="104" t="s">
        <v>40</v>
      </c>
      <c r="D38" s="94" t="s">
        <v>20</v>
      </c>
      <c r="E38" s="94" t="s">
        <v>26</v>
      </c>
      <c r="F38" s="94">
        <v>150</v>
      </c>
      <c r="G38" s="95">
        <v>70</v>
      </c>
      <c r="H38" s="96">
        <f t="shared" si="2"/>
        <v>10.5</v>
      </c>
    </row>
    <row r="39" spans="2:8" s="128" customFormat="1" ht="21" customHeight="1" x14ac:dyDescent="0.2">
      <c r="B39" s="97" t="s">
        <v>379</v>
      </c>
      <c r="C39" s="104" t="s">
        <v>380</v>
      </c>
      <c r="D39" s="94" t="s">
        <v>20</v>
      </c>
      <c r="E39" s="94" t="s">
        <v>26</v>
      </c>
      <c r="F39" s="94">
        <v>1500</v>
      </c>
      <c r="G39" s="95">
        <v>23</v>
      </c>
      <c r="H39" s="96">
        <f t="shared" si="2"/>
        <v>34.5</v>
      </c>
    </row>
    <row r="40" spans="2:8" s="128" customFormat="1" ht="21" customHeight="1" x14ac:dyDescent="0.2">
      <c r="B40" s="97" t="s">
        <v>45</v>
      </c>
      <c r="C40" s="104" t="s">
        <v>46</v>
      </c>
      <c r="D40" s="94" t="s">
        <v>20</v>
      </c>
      <c r="E40" s="94" t="s">
        <v>47</v>
      </c>
      <c r="F40" s="94">
        <v>100</v>
      </c>
      <c r="G40" s="95">
        <v>500</v>
      </c>
      <c r="H40" s="96">
        <f t="shared" si="2"/>
        <v>50</v>
      </c>
    </row>
    <row r="41" spans="2:8" s="128" customFormat="1" ht="21" customHeight="1" x14ac:dyDescent="0.2">
      <c r="B41" s="97" t="s">
        <v>50</v>
      </c>
      <c r="C41" s="104" t="s">
        <v>51</v>
      </c>
      <c r="D41" s="94" t="s">
        <v>20</v>
      </c>
      <c r="E41" s="94" t="s">
        <v>26</v>
      </c>
      <c r="F41" s="94">
        <v>15</v>
      </c>
      <c r="G41" s="95">
        <v>2000</v>
      </c>
      <c r="H41" s="96">
        <f t="shared" si="2"/>
        <v>30</v>
      </c>
    </row>
    <row r="42" spans="2:8" s="128" customFormat="1" ht="21" customHeight="1" x14ac:dyDescent="0.2">
      <c r="B42" s="97" t="s">
        <v>52</v>
      </c>
      <c r="C42" s="104" t="s">
        <v>53</v>
      </c>
      <c r="D42" s="94" t="s">
        <v>20</v>
      </c>
      <c r="E42" s="94" t="s">
        <v>26</v>
      </c>
      <c r="F42" s="94">
        <v>30</v>
      </c>
      <c r="G42" s="95">
        <v>985</v>
      </c>
      <c r="H42" s="96">
        <f t="shared" si="2"/>
        <v>29.55</v>
      </c>
    </row>
    <row r="43" spans="2:8" s="128" customFormat="1" ht="21" customHeight="1" x14ac:dyDescent="0.2">
      <c r="B43" s="97" t="s">
        <v>372</v>
      </c>
      <c r="C43" s="104" t="s">
        <v>373</v>
      </c>
      <c r="D43" s="94" t="s">
        <v>294</v>
      </c>
      <c r="E43" s="94" t="s">
        <v>26</v>
      </c>
      <c r="F43" s="94">
        <v>12000</v>
      </c>
      <c r="G43" s="95">
        <v>1</v>
      </c>
      <c r="H43" s="96">
        <f t="shared" si="2"/>
        <v>12</v>
      </c>
    </row>
    <row r="44" spans="2:8" s="128" customFormat="1" ht="29.25" customHeight="1" x14ac:dyDescent="0.2">
      <c r="B44" s="97" t="s">
        <v>56</v>
      </c>
      <c r="C44" s="108" t="s">
        <v>57</v>
      </c>
      <c r="D44" s="94" t="s">
        <v>20</v>
      </c>
      <c r="E44" s="94" t="s">
        <v>26</v>
      </c>
      <c r="F44" s="94">
        <v>150</v>
      </c>
      <c r="G44" s="95">
        <v>1134</v>
      </c>
      <c r="H44" s="96">
        <f t="shared" si="2"/>
        <v>170.1</v>
      </c>
    </row>
    <row r="45" spans="2:8" s="128" customFormat="1" ht="21" customHeight="1" x14ac:dyDescent="0.2">
      <c r="B45" s="97" t="s">
        <v>58</v>
      </c>
      <c r="C45" s="104" t="s">
        <v>59</v>
      </c>
      <c r="D45" s="94" t="s">
        <v>20</v>
      </c>
      <c r="E45" s="94" t="s">
        <v>26</v>
      </c>
      <c r="F45" s="94">
        <v>100</v>
      </c>
      <c r="G45" s="95">
        <v>100</v>
      </c>
      <c r="H45" s="96">
        <f t="shared" si="2"/>
        <v>10</v>
      </c>
    </row>
    <row r="46" spans="2:8" s="128" customFormat="1" ht="21" customHeight="1" x14ac:dyDescent="0.2">
      <c r="B46" s="97" t="s">
        <v>389</v>
      </c>
      <c r="C46" s="104" t="s">
        <v>390</v>
      </c>
      <c r="D46" s="94" t="s">
        <v>23</v>
      </c>
      <c r="E46" s="94" t="s">
        <v>26</v>
      </c>
      <c r="F46" s="94">
        <v>100</v>
      </c>
      <c r="G46" s="95">
        <v>150</v>
      </c>
      <c r="H46" s="96">
        <f>G46*F46/1000</f>
        <v>15</v>
      </c>
    </row>
    <row r="47" spans="2:8" s="128" customFormat="1" ht="21" customHeight="1" x14ac:dyDescent="0.2">
      <c r="B47" s="97" t="s">
        <v>60</v>
      </c>
      <c r="C47" s="104" t="s">
        <v>61</v>
      </c>
      <c r="D47" s="94" t="s">
        <v>314</v>
      </c>
      <c r="E47" s="94" t="s">
        <v>26</v>
      </c>
      <c r="F47" s="94">
        <v>300</v>
      </c>
      <c r="G47" s="95">
        <v>200</v>
      </c>
      <c r="H47" s="96">
        <f t="shared" si="2"/>
        <v>60</v>
      </c>
    </row>
    <row r="48" spans="2:8" s="128" customFormat="1" ht="21" customHeight="1" x14ac:dyDescent="0.2">
      <c r="B48" s="97" t="s">
        <v>62</v>
      </c>
      <c r="C48" s="104" t="s">
        <v>63</v>
      </c>
      <c r="D48" s="94" t="s">
        <v>314</v>
      </c>
      <c r="E48" s="94" t="s">
        <v>26</v>
      </c>
      <c r="F48" s="94">
        <v>2100</v>
      </c>
      <c r="G48" s="95">
        <v>100</v>
      </c>
      <c r="H48" s="96">
        <f t="shared" si="2"/>
        <v>210</v>
      </c>
    </row>
    <row r="49" spans="2:8" s="128" customFormat="1" ht="21" customHeight="1" x14ac:dyDescent="0.2">
      <c r="B49" s="97" t="s">
        <v>64</v>
      </c>
      <c r="C49" s="104" t="s">
        <v>65</v>
      </c>
      <c r="D49" s="94" t="s">
        <v>314</v>
      </c>
      <c r="E49" s="94" t="s">
        <v>47</v>
      </c>
      <c r="F49" s="94">
        <v>180</v>
      </c>
      <c r="G49" s="95">
        <v>50</v>
      </c>
      <c r="H49" s="96">
        <f t="shared" si="2"/>
        <v>9</v>
      </c>
    </row>
    <row r="50" spans="2:8" s="128" customFormat="1" ht="21" customHeight="1" x14ac:dyDescent="0.2">
      <c r="B50" s="109" t="s">
        <v>66</v>
      </c>
      <c r="C50" s="98" t="s">
        <v>67</v>
      </c>
      <c r="D50" s="94" t="s">
        <v>314</v>
      </c>
      <c r="E50" s="94" t="s">
        <v>47</v>
      </c>
      <c r="F50" s="94">
        <v>130</v>
      </c>
      <c r="G50" s="95">
        <v>300</v>
      </c>
      <c r="H50" s="96">
        <f t="shared" si="2"/>
        <v>39</v>
      </c>
    </row>
    <row r="51" spans="2:8" s="128" customFormat="1" ht="21" customHeight="1" x14ac:dyDescent="0.2">
      <c r="B51" s="97" t="s">
        <v>68</v>
      </c>
      <c r="C51" s="108" t="s">
        <v>69</v>
      </c>
      <c r="D51" s="94" t="s">
        <v>314</v>
      </c>
      <c r="E51" s="94" t="s">
        <v>26</v>
      </c>
      <c r="F51" s="94">
        <v>10</v>
      </c>
      <c r="G51" s="95">
        <v>2583</v>
      </c>
      <c r="H51" s="96">
        <f t="shared" si="2"/>
        <v>25.83</v>
      </c>
    </row>
    <row r="52" spans="2:8" s="128" customFormat="1" ht="21" customHeight="1" x14ac:dyDescent="0.2">
      <c r="B52" s="97" t="s">
        <v>70</v>
      </c>
      <c r="C52" s="104" t="s">
        <v>71</v>
      </c>
      <c r="D52" s="94" t="s">
        <v>314</v>
      </c>
      <c r="E52" s="94" t="s">
        <v>26</v>
      </c>
      <c r="F52" s="94">
        <v>100</v>
      </c>
      <c r="G52" s="95">
        <v>1000</v>
      </c>
      <c r="H52" s="96">
        <f t="shared" si="2"/>
        <v>100</v>
      </c>
    </row>
    <row r="53" spans="2:8" s="128" customFormat="1" ht="21" customHeight="1" x14ac:dyDescent="0.2">
      <c r="B53" s="97" t="s">
        <v>368</v>
      </c>
      <c r="C53" s="104" t="s">
        <v>73</v>
      </c>
      <c r="D53" s="94" t="s">
        <v>314</v>
      </c>
      <c r="E53" s="94" t="s">
        <v>26</v>
      </c>
      <c r="F53" s="94">
        <v>450</v>
      </c>
      <c r="G53" s="95">
        <v>700</v>
      </c>
      <c r="H53" s="96">
        <f t="shared" si="2"/>
        <v>315</v>
      </c>
    </row>
    <row r="54" spans="2:8" s="128" customFormat="1" ht="21" customHeight="1" x14ac:dyDescent="0.2">
      <c r="B54" s="97" t="s">
        <v>367</v>
      </c>
      <c r="C54" s="104" t="s">
        <v>73</v>
      </c>
      <c r="D54" s="94" t="s">
        <v>314</v>
      </c>
      <c r="E54" s="94" t="s">
        <v>26</v>
      </c>
      <c r="F54" s="94">
        <v>430</v>
      </c>
      <c r="G54" s="95">
        <v>400</v>
      </c>
      <c r="H54" s="96">
        <f t="shared" si="2"/>
        <v>172</v>
      </c>
    </row>
    <row r="55" spans="2:8" s="128" customFormat="1" ht="21" customHeight="1" x14ac:dyDescent="0.2">
      <c r="B55" s="97" t="s">
        <v>75</v>
      </c>
      <c r="C55" s="104" t="s">
        <v>76</v>
      </c>
      <c r="D55" s="94" t="s">
        <v>314</v>
      </c>
      <c r="E55" s="94" t="s">
        <v>26</v>
      </c>
      <c r="F55" s="94">
        <v>1300</v>
      </c>
      <c r="G55" s="95">
        <v>120</v>
      </c>
      <c r="H55" s="96">
        <f t="shared" si="2"/>
        <v>156</v>
      </c>
    </row>
    <row r="56" spans="2:8" s="128" customFormat="1" ht="21" customHeight="1" x14ac:dyDescent="0.2">
      <c r="B56" s="110" t="s">
        <v>77</v>
      </c>
      <c r="C56" s="104" t="s">
        <v>78</v>
      </c>
      <c r="D56" s="94" t="s">
        <v>314</v>
      </c>
      <c r="E56" s="94" t="s">
        <v>26</v>
      </c>
      <c r="F56" s="94">
        <v>4000</v>
      </c>
      <c r="G56" s="95">
        <v>6</v>
      </c>
      <c r="H56" s="96">
        <f t="shared" si="2"/>
        <v>24</v>
      </c>
    </row>
    <row r="57" spans="2:8" s="128" customFormat="1" ht="21" customHeight="1" x14ac:dyDescent="0.2">
      <c r="B57" s="97" t="s">
        <v>79</v>
      </c>
      <c r="C57" s="104" t="s">
        <v>80</v>
      </c>
      <c r="D57" s="94" t="s">
        <v>314</v>
      </c>
      <c r="E57" s="94" t="s">
        <v>26</v>
      </c>
      <c r="F57" s="94">
        <v>3400</v>
      </c>
      <c r="G57" s="95">
        <v>20</v>
      </c>
      <c r="H57" s="96">
        <f t="shared" si="2"/>
        <v>68</v>
      </c>
    </row>
    <row r="58" spans="2:8" s="128" customFormat="1" ht="21" customHeight="1" x14ac:dyDescent="0.2">
      <c r="B58" s="97" t="s">
        <v>81</v>
      </c>
      <c r="C58" s="104" t="s">
        <v>82</v>
      </c>
      <c r="D58" s="94" t="s">
        <v>314</v>
      </c>
      <c r="E58" s="94" t="s">
        <v>26</v>
      </c>
      <c r="F58" s="94">
        <v>1500</v>
      </c>
      <c r="G58" s="95">
        <v>120</v>
      </c>
      <c r="H58" s="96">
        <f t="shared" si="2"/>
        <v>180</v>
      </c>
    </row>
    <row r="59" spans="2:8" s="128" customFormat="1" ht="21" customHeight="1" x14ac:dyDescent="0.2">
      <c r="B59" s="97" t="s">
        <v>369</v>
      </c>
      <c r="C59" s="104" t="s">
        <v>84</v>
      </c>
      <c r="D59" s="94" t="s">
        <v>314</v>
      </c>
      <c r="E59" s="94" t="s">
        <v>26</v>
      </c>
      <c r="F59" s="94">
        <v>115</v>
      </c>
      <c r="G59" s="95">
        <v>30</v>
      </c>
      <c r="H59" s="96">
        <f t="shared" si="2"/>
        <v>3.45</v>
      </c>
    </row>
    <row r="60" spans="2:8" s="128" customFormat="1" ht="21" customHeight="1" x14ac:dyDescent="0.2">
      <c r="B60" s="110" t="s">
        <v>85</v>
      </c>
      <c r="C60" s="104" t="s">
        <v>86</v>
      </c>
      <c r="D60" s="94" t="s">
        <v>314</v>
      </c>
      <c r="E60" s="94" t="s">
        <v>87</v>
      </c>
      <c r="F60" s="94">
        <v>750</v>
      </c>
      <c r="G60" s="95">
        <v>750</v>
      </c>
      <c r="H60" s="96">
        <f>G60*F60/1000</f>
        <v>562.5</v>
      </c>
    </row>
    <row r="61" spans="2:8" s="128" customFormat="1" ht="21" customHeight="1" x14ac:dyDescent="0.2">
      <c r="B61" s="97" t="s">
        <v>90</v>
      </c>
      <c r="C61" s="104" t="s">
        <v>91</v>
      </c>
      <c r="D61" s="94" t="s">
        <v>314</v>
      </c>
      <c r="E61" s="94" t="s">
        <v>26</v>
      </c>
      <c r="F61" s="94">
        <v>50</v>
      </c>
      <c r="G61" s="95">
        <v>120</v>
      </c>
      <c r="H61" s="96">
        <f t="shared" si="2"/>
        <v>6</v>
      </c>
    </row>
    <row r="62" spans="2:8" s="130" customFormat="1" ht="21" customHeight="1" x14ac:dyDescent="0.25">
      <c r="B62" s="97" t="s">
        <v>92</v>
      </c>
      <c r="C62" s="108" t="s">
        <v>93</v>
      </c>
      <c r="D62" s="94" t="s">
        <v>314</v>
      </c>
      <c r="E62" s="94" t="s">
        <v>26</v>
      </c>
      <c r="F62" s="94">
        <v>150</v>
      </c>
      <c r="G62" s="95">
        <v>400</v>
      </c>
      <c r="H62" s="96">
        <f t="shared" si="2"/>
        <v>60</v>
      </c>
    </row>
    <row r="63" spans="2:8" s="128" customFormat="1" ht="21" customHeight="1" x14ac:dyDescent="0.2">
      <c r="B63" s="97" t="s">
        <v>96</v>
      </c>
      <c r="C63" s="104" t="s">
        <v>97</v>
      </c>
      <c r="D63" s="94" t="s">
        <v>20</v>
      </c>
      <c r="E63" s="94" t="s">
        <v>26</v>
      </c>
      <c r="F63" s="94">
        <v>150</v>
      </c>
      <c r="G63" s="95">
        <v>50</v>
      </c>
      <c r="H63" s="96">
        <f>G63*F63/1000</f>
        <v>7.5</v>
      </c>
    </row>
    <row r="64" spans="2:8" s="128" customFormat="1" ht="21" customHeight="1" x14ac:dyDescent="0.2">
      <c r="B64" s="97" t="s">
        <v>98</v>
      </c>
      <c r="C64" s="104" t="s">
        <v>99</v>
      </c>
      <c r="D64" s="94" t="s">
        <v>314</v>
      </c>
      <c r="E64" s="94" t="s">
        <v>26</v>
      </c>
      <c r="F64" s="94">
        <v>200</v>
      </c>
      <c r="G64" s="95">
        <v>300</v>
      </c>
      <c r="H64" s="96">
        <f t="shared" si="2"/>
        <v>60</v>
      </c>
    </row>
    <row r="65" spans="2:10" s="128" customFormat="1" ht="21" customHeight="1" x14ac:dyDescent="0.2">
      <c r="B65" s="110" t="s">
        <v>100</v>
      </c>
      <c r="C65" s="104" t="s">
        <v>101</v>
      </c>
      <c r="D65" s="94" t="s">
        <v>20</v>
      </c>
      <c r="E65" s="94" t="s">
        <v>26</v>
      </c>
      <c r="F65" s="94">
        <v>6000</v>
      </c>
      <c r="G65" s="95">
        <v>30</v>
      </c>
      <c r="H65" s="96">
        <f t="shared" si="2"/>
        <v>180</v>
      </c>
    </row>
    <row r="66" spans="2:10" s="128" customFormat="1" ht="21" customHeight="1" x14ac:dyDescent="0.2">
      <c r="B66" s="107" t="s">
        <v>271</v>
      </c>
      <c r="C66" s="104" t="s">
        <v>102</v>
      </c>
      <c r="D66" s="94" t="s">
        <v>20</v>
      </c>
      <c r="E66" s="94" t="s">
        <v>26</v>
      </c>
      <c r="F66" s="94">
        <v>2500</v>
      </c>
      <c r="G66" s="95">
        <v>30</v>
      </c>
      <c r="H66" s="96">
        <f t="shared" si="2"/>
        <v>75</v>
      </c>
    </row>
    <row r="67" spans="2:10" s="128" customFormat="1" ht="21" customHeight="1" x14ac:dyDescent="0.2">
      <c r="B67" s="97" t="s">
        <v>103</v>
      </c>
      <c r="C67" s="104" t="s">
        <v>104</v>
      </c>
      <c r="D67" s="94" t="s">
        <v>20</v>
      </c>
      <c r="E67" s="94" t="s">
        <v>26</v>
      </c>
      <c r="F67" s="94">
        <v>4000</v>
      </c>
      <c r="G67" s="95">
        <v>20</v>
      </c>
      <c r="H67" s="96">
        <f t="shared" si="2"/>
        <v>80</v>
      </c>
    </row>
    <row r="68" spans="2:10" s="128" customFormat="1" ht="21" customHeight="1" x14ac:dyDescent="0.2">
      <c r="B68" s="97" t="s">
        <v>105</v>
      </c>
      <c r="C68" s="104" t="s">
        <v>106</v>
      </c>
      <c r="D68" s="94" t="s">
        <v>20</v>
      </c>
      <c r="E68" s="94" t="s">
        <v>26</v>
      </c>
      <c r="F68" s="94">
        <v>3500</v>
      </c>
      <c r="G68" s="95">
        <v>50</v>
      </c>
      <c r="H68" s="96">
        <f t="shared" si="2"/>
        <v>175</v>
      </c>
    </row>
    <row r="69" spans="2:10" s="128" customFormat="1" ht="30" customHeight="1" x14ac:dyDescent="0.2">
      <c r="B69" s="110" t="s">
        <v>315</v>
      </c>
      <c r="C69" s="108" t="s">
        <v>316</v>
      </c>
      <c r="D69" s="94" t="s">
        <v>294</v>
      </c>
      <c r="E69" s="94" t="s">
        <v>26</v>
      </c>
      <c r="F69" s="94">
        <v>40000</v>
      </c>
      <c r="G69" s="95">
        <v>1</v>
      </c>
      <c r="H69" s="96">
        <f t="shared" si="2"/>
        <v>40</v>
      </c>
    </row>
    <row r="70" spans="2:10" s="128" customFormat="1" ht="21" customHeight="1" x14ac:dyDescent="0.2">
      <c r="B70" s="97" t="s">
        <v>107</v>
      </c>
      <c r="C70" s="104" t="s">
        <v>108</v>
      </c>
      <c r="D70" s="94" t="s">
        <v>20</v>
      </c>
      <c r="E70" s="94" t="s">
        <v>26</v>
      </c>
      <c r="F70" s="94">
        <v>5000</v>
      </c>
      <c r="G70" s="95">
        <v>15</v>
      </c>
      <c r="H70" s="96">
        <f t="shared" si="2"/>
        <v>75</v>
      </c>
    </row>
    <row r="71" spans="2:10" s="128" customFormat="1" ht="21" customHeight="1" x14ac:dyDescent="0.2">
      <c r="B71" s="97" t="s">
        <v>267</v>
      </c>
      <c r="C71" s="104" t="s">
        <v>268</v>
      </c>
      <c r="D71" s="94" t="s">
        <v>20</v>
      </c>
      <c r="E71" s="94" t="s">
        <v>26</v>
      </c>
      <c r="F71" s="94">
        <v>50000</v>
      </c>
      <c r="G71" s="95">
        <v>1</v>
      </c>
      <c r="H71" s="96">
        <f t="shared" si="2"/>
        <v>50</v>
      </c>
    </row>
    <row r="72" spans="2:10" s="128" customFormat="1" ht="21" customHeight="1" x14ac:dyDescent="0.2">
      <c r="B72" s="97" t="s">
        <v>381</v>
      </c>
      <c r="C72" s="104" t="s">
        <v>122</v>
      </c>
      <c r="D72" s="94" t="s">
        <v>20</v>
      </c>
      <c r="E72" s="94" t="s">
        <v>26</v>
      </c>
      <c r="F72" s="94">
        <v>749</v>
      </c>
      <c r="G72" s="95">
        <v>100</v>
      </c>
      <c r="H72" s="99">
        <f>F72*G72/1000</f>
        <v>74.900000000000006</v>
      </c>
    </row>
    <row r="73" spans="2:10" s="128" customFormat="1" ht="21" customHeight="1" x14ac:dyDescent="0.2">
      <c r="B73" s="97" t="s">
        <v>386</v>
      </c>
      <c r="C73" s="104" t="s">
        <v>385</v>
      </c>
      <c r="D73" s="94" t="s">
        <v>20</v>
      </c>
      <c r="E73" s="94" t="s">
        <v>26</v>
      </c>
      <c r="F73" s="94">
        <v>3500</v>
      </c>
      <c r="G73" s="95">
        <v>70</v>
      </c>
      <c r="H73" s="99">
        <f>F73*G73/1000</f>
        <v>245</v>
      </c>
    </row>
    <row r="74" spans="2:10" s="128" customFormat="1" ht="21" customHeight="1" x14ac:dyDescent="0.2">
      <c r="B74" s="97" t="s">
        <v>384</v>
      </c>
      <c r="C74" s="104" t="s">
        <v>378</v>
      </c>
      <c r="D74" s="94" t="s">
        <v>294</v>
      </c>
      <c r="E74" s="94" t="s">
        <v>376</v>
      </c>
      <c r="F74" s="94">
        <v>250</v>
      </c>
      <c r="G74" s="95">
        <v>242</v>
      </c>
      <c r="H74" s="99">
        <f>F74*G74/1000</f>
        <v>60.5</v>
      </c>
    </row>
    <row r="75" spans="2:10" s="128" customFormat="1" ht="21" customHeight="1" x14ac:dyDescent="0.2">
      <c r="B75" s="97" t="s">
        <v>371</v>
      </c>
      <c r="C75" s="104" t="s">
        <v>125</v>
      </c>
      <c r="D75" s="94" t="s">
        <v>20</v>
      </c>
      <c r="E75" s="94" t="s">
        <v>26</v>
      </c>
      <c r="F75" s="94">
        <v>300</v>
      </c>
      <c r="G75" s="95">
        <v>300</v>
      </c>
      <c r="H75" s="99">
        <f>F75*G75/1000</f>
        <v>90</v>
      </c>
      <c r="I75" s="131"/>
      <c r="J75" s="131"/>
    </row>
    <row r="76" spans="2:10" s="128" customFormat="1" ht="21" customHeight="1" x14ac:dyDescent="0.2">
      <c r="B76" s="97" t="s">
        <v>375</v>
      </c>
      <c r="C76" s="104" t="s">
        <v>374</v>
      </c>
      <c r="D76" s="94" t="s">
        <v>23</v>
      </c>
      <c r="E76" s="94" t="s">
        <v>376</v>
      </c>
      <c r="F76" s="94">
        <v>2000</v>
      </c>
      <c r="G76" s="95">
        <v>100</v>
      </c>
      <c r="H76" s="99">
        <f>G76*F76/1000</f>
        <v>200</v>
      </c>
      <c r="I76" s="131"/>
      <c r="J76" s="131"/>
    </row>
    <row r="77" spans="2:10" s="128" customFormat="1" ht="21" customHeight="1" x14ac:dyDescent="0.2">
      <c r="B77" s="97" t="s">
        <v>392</v>
      </c>
      <c r="C77" s="104" t="s">
        <v>393</v>
      </c>
      <c r="D77" s="94" t="s">
        <v>314</v>
      </c>
      <c r="E77" s="94" t="s">
        <v>376</v>
      </c>
      <c r="F77" s="94">
        <v>5500</v>
      </c>
      <c r="G77" s="95">
        <v>1</v>
      </c>
      <c r="H77" s="99">
        <f>G77*F77/1000</f>
        <v>5.5</v>
      </c>
      <c r="I77" s="131"/>
      <c r="J77" s="131"/>
    </row>
    <row r="78" spans="2:10" s="128" customFormat="1" ht="21" customHeight="1" x14ac:dyDescent="0.2">
      <c r="B78" s="97" t="s">
        <v>394</v>
      </c>
      <c r="C78" s="104" t="s">
        <v>395</v>
      </c>
      <c r="D78" s="94" t="s">
        <v>314</v>
      </c>
      <c r="E78" s="94" t="s">
        <v>376</v>
      </c>
      <c r="F78" s="94">
        <v>120</v>
      </c>
      <c r="G78" s="95">
        <v>25</v>
      </c>
      <c r="H78" s="99">
        <f t="shared" ref="H78:H80" si="3">G78*F78/1000</f>
        <v>3</v>
      </c>
      <c r="I78" s="131"/>
      <c r="J78" s="131"/>
    </row>
    <row r="79" spans="2:10" s="128" customFormat="1" ht="21" customHeight="1" x14ac:dyDescent="0.2">
      <c r="B79" s="104" t="s">
        <v>396</v>
      </c>
      <c r="C79" s="104" t="s">
        <v>397</v>
      </c>
      <c r="D79" s="94" t="s">
        <v>314</v>
      </c>
      <c r="E79" s="94" t="s">
        <v>376</v>
      </c>
      <c r="F79" s="94">
        <v>12000</v>
      </c>
      <c r="G79" s="95">
        <v>1</v>
      </c>
      <c r="H79" s="99">
        <f t="shared" si="3"/>
        <v>12</v>
      </c>
      <c r="I79" s="131"/>
      <c r="J79" s="131"/>
    </row>
    <row r="80" spans="2:10" x14ac:dyDescent="0.2">
      <c r="B80" s="104" t="s">
        <v>398</v>
      </c>
      <c r="C80" s="104" t="s">
        <v>399</v>
      </c>
      <c r="D80" s="94" t="s">
        <v>294</v>
      </c>
      <c r="E80" s="94" t="s">
        <v>376</v>
      </c>
      <c r="F80" s="94">
        <v>7000</v>
      </c>
      <c r="G80" s="95">
        <v>6</v>
      </c>
      <c r="H80" s="99">
        <f t="shared" si="3"/>
        <v>42</v>
      </c>
    </row>
    <row r="81" spans="2:10" s="128" customFormat="1" ht="21.75" customHeight="1" x14ac:dyDescent="0.2">
      <c r="B81" s="180" t="s">
        <v>109</v>
      </c>
      <c r="C81" s="181"/>
      <c r="D81" s="94"/>
      <c r="E81" s="94"/>
      <c r="F81" s="94"/>
      <c r="G81" s="95"/>
      <c r="H81" s="96"/>
    </row>
    <row r="82" spans="2:10" s="128" customFormat="1" ht="20.25" customHeight="1" x14ac:dyDescent="0.2">
      <c r="B82" s="97" t="s">
        <v>112</v>
      </c>
      <c r="C82" s="104" t="s">
        <v>113</v>
      </c>
      <c r="D82" s="94" t="s">
        <v>314</v>
      </c>
      <c r="E82" s="94" t="s">
        <v>26</v>
      </c>
      <c r="F82" s="94">
        <v>50</v>
      </c>
      <c r="G82" s="95">
        <v>382</v>
      </c>
      <c r="H82" s="96">
        <f>G82*F82/1000</f>
        <v>19.100000000000001</v>
      </c>
    </row>
    <row r="83" spans="2:10" s="128" customFormat="1" ht="21" customHeight="1" x14ac:dyDescent="0.2">
      <c r="B83" s="97" t="s">
        <v>114</v>
      </c>
      <c r="C83" s="104" t="s">
        <v>113</v>
      </c>
      <c r="D83" s="94" t="s">
        <v>314</v>
      </c>
      <c r="E83" s="94" t="s">
        <v>26</v>
      </c>
      <c r="F83" s="94">
        <v>120</v>
      </c>
      <c r="G83" s="95">
        <v>300</v>
      </c>
      <c r="H83" s="96">
        <f>G83*F83/1000</f>
        <v>36</v>
      </c>
    </row>
    <row r="84" spans="2:10" s="128" customFormat="1" ht="21" customHeight="1" x14ac:dyDescent="0.2">
      <c r="B84" s="97" t="s">
        <v>115</v>
      </c>
      <c r="C84" s="104" t="s">
        <v>113</v>
      </c>
      <c r="D84" s="94" t="s">
        <v>314</v>
      </c>
      <c r="E84" s="94" t="s">
        <v>26</v>
      </c>
      <c r="F84" s="94">
        <v>510</v>
      </c>
      <c r="G84" s="95">
        <v>600</v>
      </c>
      <c r="H84" s="96">
        <f>G84*F84/1000</f>
        <v>306</v>
      </c>
    </row>
    <row r="85" spans="2:10" s="128" customFormat="1" ht="21" customHeight="1" x14ac:dyDescent="0.2">
      <c r="B85" s="97" t="s">
        <v>116</v>
      </c>
      <c r="C85" s="104" t="s">
        <v>113</v>
      </c>
      <c r="D85" s="94" t="s">
        <v>314</v>
      </c>
      <c r="E85" s="94" t="s">
        <v>26</v>
      </c>
      <c r="F85" s="94">
        <v>200</v>
      </c>
      <c r="G85" s="95">
        <v>500</v>
      </c>
      <c r="H85" s="96">
        <f>G85*F85/1000</f>
        <v>100</v>
      </c>
    </row>
    <row r="86" spans="2:10" s="128" customFormat="1" ht="21" customHeight="1" thickBot="1" x14ac:dyDescent="0.25">
      <c r="B86" s="97" t="s">
        <v>341</v>
      </c>
      <c r="C86" s="104" t="s">
        <v>342</v>
      </c>
      <c r="D86" s="94" t="s">
        <v>314</v>
      </c>
      <c r="E86" s="94" t="s">
        <v>26</v>
      </c>
      <c r="F86" s="94">
        <v>220</v>
      </c>
      <c r="G86" s="95">
        <v>200</v>
      </c>
      <c r="H86" s="99">
        <f>G86*F86/1000</f>
        <v>44</v>
      </c>
    </row>
    <row r="87" spans="2:10" s="128" customFormat="1" ht="21" customHeight="1" thickBot="1" x14ac:dyDescent="0.25">
      <c r="B87" s="111" t="s">
        <v>313</v>
      </c>
      <c r="C87" s="104" t="s">
        <v>324</v>
      </c>
      <c r="D87" s="94" t="s">
        <v>23</v>
      </c>
      <c r="E87" s="94" t="s">
        <v>26</v>
      </c>
      <c r="F87" s="94">
        <v>100</v>
      </c>
      <c r="G87" s="95">
        <v>125</v>
      </c>
      <c r="H87" s="99">
        <f t="shared" ref="H87:H92" si="4">F87*G87/1000</f>
        <v>12.5</v>
      </c>
    </row>
    <row r="88" spans="2:10" s="128" customFormat="1" ht="21" customHeight="1" x14ac:dyDescent="0.2">
      <c r="B88" s="97" t="s">
        <v>117</v>
      </c>
      <c r="C88" s="104" t="s">
        <v>118</v>
      </c>
      <c r="D88" s="189" t="s">
        <v>20</v>
      </c>
      <c r="E88" s="94" t="s">
        <v>26</v>
      </c>
      <c r="F88" s="94">
        <v>2000</v>
      </c>
      <c r="G88" s="95">
        <v>60</v>
      </c>
      <c r="H88" s="99">
        <f>F88*G88/1000</f>
        <v>120</v>
      </c>
    </row>
    <row r="89" spans="2:10" s="128" customFormat="1" ht="21" customHeight="1" x14ac:dyDescent="0.2">
      <c r="B89" s="97" t="s">
        <v>119</v>
      </c>
      <c r="C89" s="104" t="s">
        <v>120</v>
      </c>
      <c r="D89" s="94" t="s">
        <v>20</v>
      </c>
      <c r="E89" s="94" t="s">
        <v>26</v>
      </c>
      <c r="F89" s="94">
        <v>45</v>
      </c>
      <c r="G89" s="95">
        <v>600</v>
      </c>
      <c r="H89" s="99">
        <f>F89*G89/1000</f>
        <v>27</v>
      </c>
    </row>
    <row r="90" spans="2:10" s="128" customFormat="1" ht="30" customHeight="1" x14ac:dyDescent="0.2">
      <c r="B90" s="97" t="s">
        <v>388</v>
      </c>
      <c r="C90" s="108" t="s">
        <v>44</v>
      </c>
      <c r="D90" s="94" t="s">
        <v>20</v>
      </c>
      <c r="E90" s="94" t="s">
        <v>26</v>
      </c>
      <c r="F90" s="94">
        <v>5500</v>
      </c>
      <c r="G90" s="95">
        <v>2</v>
      </c>
      <c r="H90" s="96">
        <f>G90*F90/1000</f>
        <v>11</v>
      </c>
      <c r="J90" s="128" t="s">
        <v>391</v>
      </c>
    </row>
    <row r="91" spans="2:10" s="128" customFormat="1" ht="30" customHeight="1" x14ac:dyDescent="0.2">
      <c r="B91" s="97" t="s">
        <v>387</v>
      </c>
      <c r="C91" s="108" t="s">
        <v>44</v>
      </c>
      <c r="D91" s="94" t="s">
        <v>294</v>
      </c>
      <c r="E91" s="94" t="s">
        <v>26</v>
      </c>
      <c r="F91" s="94">
        <v>2500</v>
      </c>
      <c r="G91" s="95">
        <v>112</v>
      </c>
      <c r="H91" s="96">
        <f>G91*F91/1000</f>
        <v>280</v>
      </c>
    </row>
    <row r="92" spans="2:10" s="128" customFormat="1" ht="21" customHeight="1" x14ac:dyDescent="0.2">
      <c r="B92" s="97" t="s">
        <v>377</v>
      </c>
      <c r="C92" s="104" t="s">
        <v>378</v>
      </c>
      <c r="D92" s="94" t="s">
        <v>294</v>
      </c>
      <c r="E92" s="94" t="s">
        <v>376</v>
      </c>
      <c r="F92" s="94">
        <v>1450</v>
      </c>
      <c r="G92" s="95">
        <v>200</v>
      </c>
      <c r="H92" s="99">
        <f t="shared" si="4"/>
        <v>290</v>
      </c>
    </row>
    <row r="93" spans="2:10" s="128" customFormat="1" ht="21" customHeight="1" x14ac:dyDescent="0.2">
      <c r="B93" s="180" t="s">
        <v>127</v>
      </c>
      <c r="C93" s="181"/>
      <c r="D93" s="94"/>
      <c r="E93" s="94"/>
      <c r="F93" s="94"/>
      <c r="G93" s="95"/>
      <c r="H93" s="99"/>
    </row>
    <row r="94" spans="2:10" s="128" customFormat="1" ht="21" customHeight="1" x14ac:dyDescent="0.2">
      <c r="B94" s="97" t="s">
        <v>128</v>
      </c>
      <c r="C94" s="104" t="s">
        <v>129</v>
      </c>
      <c r="D94" s="94" t="s">
        <v>20</v>
      </c>
      <c r="E94" s="94" t="s">
        <v>26</v>
      </c>
      <c r="F94" s="94">
        <v>1350</v>
      </c>
      <c r="G94" s="95">
        <v>10</v>
      </c>
      <c r="H94" s="96">
        <f t="shared" si="2"/>
        <v>13.5</v>
      </c>
    </row>
    <row r="95" spans="2:10" s="128" customFormat="1" ht="21" customHeight="1" x14ac:dyDescent="0.2">
      <c r="B95" s="97" t="s">
        <v>352</v>
      </c>
      <c r="C95" s="104" t="s">
        <v>131</v>
      </c>
      <c r="D95" s="94" t="s">
        <v>20</v>
      </c>
      <c r="E95" s="94" t="s">
        <v>26</v>
      </c>
      <c r="F95" s="94">
        <v>220</v>
      </c>
      <c r="G95" s="95">
        <v>60</v>
      </c>
      <c r="H95" s="96">
        <f t="shared" si="2"/>
        <v>13.2</v>
      </c>
    </row>
    <row r="96" spans="2:10" s="128" customFormat="1" ht="21" customHeight="1" x14ac:dyDescent="0.2">
      <c r="B96" s="97" t="s">
        <v>132</v>
      </c>
      <c r="C96" s="104" t="s">
        <v>133</v>
      </c>
      <c r="D96" s="94" t="s">
        <v>20</v>
      </c>
      <c r="E96" s="94" t="s">
        <v>26</v>
      </c>
      <c r="F96" s="94">
        <v>250</v>
      </c>
      <c r="G96" s="95">
        <v>200</v>
      </c>
      <c r="H96" s="96">
        <f t="shared" si="2"/>
        <v>50</v>
      </c>
    </row>
    <row r="97" spans="2:8" s="128" customFormat="1" ht="21" customHeight="1" x14ac:dyDescent="0.2">
      <c r="B97" s="97" t="s">
        <v>134</v>
      </c>
      <c r="C97" s="104" t="s">
        <v>135</v>
      </c>
      <c r="D97" s="94" t="s">
        <v>20</v>
      </c>
      <c r="E97" s="94" t="s">
        <v>26</v>
      </c>
      <c r="F97" s="94">
        <v>150</v>
      </c>
      <c r="G97" s="95">
        <v>100</v>
      </c>
      <c r="H97" s="96">
        <f t="shared" si="2"/>
        <v>15</v>
      </c>
    </row>
    <row r="98" spans="2:8" s="137" customFormat="1" ht="31.5" customHeight="1" x14ac:dyDescent="0.25">
      <c r="B98" s="97" t="s">
        <v>346</v>
      </c>
      <c r="C98" s="108" t="s">
        <v>139</v>
      </c>
      <c r="D98" s="94" t="s">
        <v>20</v>
      </c>
      <c r="E98" s="94" t="s">
        <v>26</v>
      </c>
      <c r="F98" s="94">
        <v>110</v>
      </c>
      <c r="G98" s="95">
        <v>300</v>
      </c>
      <c r="H98" s="96">
        <f t="shared" si="2"/>
        <v>33</v>
      </c>
    </row>
    <row r="99" spans="2:8" s="137" customFormat="1" ht="30.75" customHeight="1" x14ac:dyDescent="0.25">
      <c r="B99" s="97" t="s">
        <v>347</v>
      </c>
      <c r="C99" s="108" t="s">
        <v>141</v>
      </c>
      <c r="D99" s="94" t="s">
        <v>20</v>
      </c>
      <c r="E99" s="94" t="s">
        <v>26</v>
      </c>
      <c r="F99" s="94">
        <v>110</v>
      </c>
      <c r="G99" s="95">
        <v>300</v>
      </c>
      <c r="H99" s="96">
        <f t="shared" si="2"/>
        <v>33</v>
      </c>
    </row>
    <row r="100" spans="2:8" s="137" customFormat="1" ht="30.75" customHeight="1" x14ac:dyDescent="0.25">
      <c r="B100" s="97" t="s">
        <v>348</v>
      </c>
      <c r="C100" s="104" t="s">
        <v>145</v>
      </c>
      <c r="D100" s="94" t="s">
        <v>23</v>
      </c>
      <c r="E100" s="94" t="s">
        <v>26</v>
      </c>
      <c r="F100" s="94">
        <v>800</v>
      </c>
      <c r="G100" s="95">
        <v>100</v>
      </c>
      <c r="H100" s="96">
        <f t="shared" si="2"/>
        <v>80</v>
      </c>
    </row>
    <row r="101" spans="2:8" s="128" customFormat="1" ht="25.5" customHeight="1" x14ac:dyDescent="0.2">
      <c r="B101" s="97" t="s">
        <v>282</v>
      </c>
      <c r="C101" s="108" t="s">
        <v>291</v>
      </c>
      <c r="D101" s="94" t="s">
        <v>20</v>
      </c>
      <c r="E101" s="94" t="s">
        <v>26</v>
      </c>
      <c r="F101" s="94">
        <v>230</v>
      </c>
      <c r="G101" s="95">
        <v>500</v>
      </c>
      <c r="H101" s="96">
        <f t="shared" si="2"/>
        <v>115</v>
      </c>
    </row>
    <row r="102" spans="2:8" s="137" customFormat="1" ht="24" customHeight="1" x14ac:dyDescent="0.25">
      <c r="B102" s="97" t="s">
        <v>290</v>
      </c>
      <c r="C102" s="112" t="s">
        <v>291</v>
      </c>
      <c r="D102" s="94" t="s">
        <v>23</v>
      </c>
      <c r="E102" s="94" t="s">
        <v>26</v>
      </c>
      <c r="F102" s="94">
        <v>250</v>
      </c>
      <c r="G102" s="95">
        <v>500</v>
      </c>
      <c r="H102" s="96">
        <f t="shared" ref="H102" si="5">G102*F102/1000</f>
        <v>125</v>
      </c>
    </row>
    <row r="103" spans="2:8" s="128" customFormat="1" ht="25.5" customHeight="1" x14ac:dyDescent="0.2">
      <c r="B103" s="97" t="s">
        <v>344</v>
      </c>
      <c r="C103" s="108" t="s">
        <v>291</v>
      </c>
      <c r="D103" s="94" t="s">
        <v>23</v>
      </c>
      <c r="E103" s="94" t="s">
        <v>26</v>
      </c>
      <c r="F103" s="94">
        <v>130</v>
      </c>
      <c r="G103" s="95">
        <v>1900</v>
      </c>
      <c r="H103" s="96">
        <f t="shared" si="2"/>
        <v>247</v>
      </c>
    </row>
    <row r="104" spans="2:8" s="128" customFormat="1" ht="21" customHeight="1" x14ac:dyDescent="0.2">
      <c r="B104" s="97" t="s">
        <v>351</v>
      </c>
      <c r="C104" s="104" t="s">
        <v>145</v>
      </c>
      <c r="D104" s="94" t="s">
        <v>20</v>
      </c>
      <c r="E104" s="94" t="s">
        <v>26</v>
      </c>
      <c r="F104" s="94">
        <v>1500</v>
      </c>
      <c r="G104" s="95">
        <v>50</v>
      </c>
      <c r="H104" s="96">
        <f t="shared" si="2"/>
        <v>75</v>
      </c>
    </row>
    <row r="105" spans="2:8" s="128" customFormat="1" ht="21" customHeight="1" x14ac:dyDescent="0.2">
      <c r="B105" s="97" t="s">
        <v>356</v>
      </c>
      <c r="C105" s="104" t="s">
        <v>145</v>
      </c>
      <c r="D105" s="94" t="s">
        <v>23</v>
      </c>
      <c r="E105" s="94" t="s">
        <v>26</v>
      </c>
      <c r="F105" s="94">
        <v>520</v>
      </c>
      <c r="G105" s="95">
        <v>250</v>
      </c>
      <c r="H105" s="96">
        <f t="shared" ref="H105" si="6">G105*F105/1000</f>
        <v>130</v>
      </c>
    </row>
    <row r="106" spans="2:8" s="128" customFormat="1" ht="21" customHeight="1" x14ac:dyDescent="0.2">
      <c r="B106" s="97" t="s">
        <v>357</v>
      </c>
      <c r="C106" s="104" t="s">
        <v>145</v>
      </c>
      <c r="D106" s="94" t="s">
        <v>23</v>
      </c>
      <c r="E106" s="94" t="s">
        <v>26</v>
      </c>
      <c r="F106" s="94">
        <v>450</v>
      </c>
      <c r="G106" s="95">
        <v>100</v>
      </c>
      <c r="H106" s="96">
        <f t="shared" ref="H106" si="7">G106*F106/1000</f>
        <v>45</v>
      </c>
    </row>
    <row r="107" spans="2:8" s="128" customFormat="1" ht="21" customHeight="1" x14ac:dyDescent="0.2">
      <c r="B107" s="97" t="s">
        <v>350</v>
      </c>
      <c r="C107" s="104" t="s">
        <v>145</v>
      </c>
      <c r="D107" s="94" t="s">
        <v>20</v>
      </c>
      <c r="E107" s="94" t="s">
        <v>26</v>
      </c>
      <c r="F107" s="94">
        <v>1000</v>
      </c>
      <c r="G107" s="95">
        <v>10</v>
      </c>
      <c r="H107" s="96">
        <f>G107*F107/1000</f>
        <v>10</v>
      </c>
    </row>
    <row r="108" spans="2:8" s="128" customFormat="1" ht="21" customHeight="1" x14ac:dyDescent="0.2">
      <c r="B108" s="97" t="s">
        <v>353</v>
      </c>
      <c r="C108" s="104" t="s">
        <v>145</v>
      </c>
      <c r="D108" s="94" t="s">
        <v>20</v>
      </c>
      <c r="E108" s="94" t="s">
        <v>26</v>
      </c>
      <c r="F108" s="94">
        <v>420</v>
      </c>
      <c r="G108" s="95">
        <v>150</v>
      </c>
      <c r="H108" s="96">
        <f t="shared" si="2"/>
        <v>63</v>
      </c>
    </row>
    <row r="109" spans="2:8" s="137" customFormat="1" ht="33" customHeight="1" x14ac:dyDescent="0.25">
      <c r="B109" s="97" t="s">
        <v>349</v>
      </c>
      <c r="C109" s="104" t="s">
        <v>145</v>
      </c>
      <c r="D109" s="94" t="s">
        <v>20</v>
      </c>
      <c r="E109" s="94" t="s">
        <v>26</v>
      </c>
      <c r="F109" s="94">
        <v>1300</v>
      </c>
      <c r="G109" s="95">
        <v>70</v>
      </c>
      <c r="H109" s="96">
        <f>G109*F109/1000</f>
        <v>91</v>
      </c>
    </row>
    <row r="110" spans="2:8" s="128" customFormat="1" ht="21" customHeight="1" x14ac:dyDescent="0.2">
      <c r="B110" s="97" t="s">
        <v>354</v>
      </c>
      <c r="C110" s="104" t="s">
        <v>145</v>
      </c>
      <c r="D110" s="94" t="s">
        <v>20</v>
      </c>
      <c r="E110" s="94" t="s">
        <v>26</v>
      </c>
      <c r="F110" s="94">
        <v>670</v>
      </c>
      <c r="G110" s="95">
        <v>300</v>
      </c>
      <c r="H110" s="96">
        <f t="shared" si="2"/>
        <v>201</v>
      </c>
    </row>
    <row r="111" spans="2:8" s="128" customFormat="1" ht="21" customHeight="1" x14ac:dyDescent="0.2">
      <c r="B111" s="97" t="s">
        <v>355</v>
      </c>
      <c r="C111" s="104" t="s">
        <v>145</v>
      </c>
      <c r="D111" s="94" t="s">
        <v>20</v>
      </c>
      <c r="E111" s="94" t="s">
        <v>26</v>
      </c>
      <c r="F111" s="94">
        <v>650</v>
      </c>
      <c r="G111" s="95">
        <v>30</v>
      </c>
      <c r="H111" s="96">
        <f t="shared" si="2"/>
        <v>19.5</v>
      </c>
    </row>
    <row r="112" spans="2:8" s="128" customFormat="1" ht="21" customHeight="1" x14ac:dyDescent="0.2">
      <c r="B112" s="97" t="s">
        <v>358</v>
      </c>
      <c r="C112" s="104" t="s">
        <v>151</v>
      </c>
      <c r="D112" s="94" t="s">
        <v>20</v>
      </c>
      <c r="E112" s="94" t="s">
        <v>26</v>
      </c>
      <c r="F112" s="94">
        <v>3150</v>
      </c>
      <c r="G112" s="95">
        <v>15</v>
      </c>
      <c r="H112" s="96">
        <f t="shared" ref="H112:H135" si="8">G112*F112/1000</f>
        <v>47.25</v>
      </c>
    </row>
    <row r="113" spans="2:12" s="128" customFormat="1" ht="21" customHeight="1" x14ac:dyDescent="0.2">
      <c r="B113" s="97" t="s">
        <v>359</v>
      </c>
      <c r="C113" s="104" t="s">
        <v>151</v>
      </c>
      <c r="D113" s="94" t="s">
        <v>20</v>
      </c>
      <c r="E113" s="94" t="s">
        <v>26</v>
      </c>
      <c r="F113" s="94">
        <v>2500</v>
      </c>
      <c r="G113" s="95">
        <v>15</v>
      </c>
      <c r="H113" s="96">
        <f t="shared" si="8"/>
        <v>37.5</v>
      </c>
    </row>
    <row r="114" spans="2:12" s="128" customFormat="1" ht="21" customHeight="1" x14ac:dyDescent="0.2">
      <c r="B114" s="97" t="s">
        <v>361</v>
      </c>
      <c r="C114" s="104" t="s">
        <v>360</v>
      </c>
      <c r="E114" s="94" t="s">
        <v>322</v>
      </c>
      <c r="F114" s="94">
        <v>12050</v>
      </c>
      <c r="G114" s="95">
        <v>1</v>
      </c>
      <c r="H114" s="96">
        <f t="shared" ref="H114:H116" si="9">G114*F114/1000</f>
        <v>12.05</v>
      </c>
    </row>
    <row r="115" spans="2:12" s="128" customFormat="1" ht="21" customHeight="1" x14ac:dyDescent="0.2">
      <c r="B115" s="97" t="s">
        <v>362</v>
      </c>
      <c r="C115" s="104" t="s">
        <v>363</v>
      </c>
      <c r="D115" s="94" t="s">
        <v>294</v>
      </c>
      <c r="E115" s="94" t="s">
        <v>364</v>
      </c>
      <c r="F115" s="94">
        <v>2300</v>
      </c>
      <c r="G115" s="95">
        <v>20</v>
      </c>
      <c r="H115" s="96">
        <f t="shared" si="9"/>
        <v>46</v>
      </c>
    </row>
    <row r="116" spans="2:12" s="128" customFormat="1" ht="21" customHeight="1" x14ac:dyDescent="0.2">
      <c r="B116" s="97" t="s">
        <v>366</v>
      </c>
      <c r="C116" s="104" t="s">
        <v>365</v>
      </c>
      <c r="D116" s="94" t="s">
        <v>294</v>
      </c>
      <c r="E116" s="94" t="s">
        <v>26</v>
      </c>
      <c r="F116" s="94">
        <v>5000</v>
      </c>
      <c r="G116" s="95">
        <v>5</v>
      </c>
      <c r="H116" s="96">
        <f t="shared" si="9"/>
        <v>25</v>
      </c>
    </row>
    <row r="117" spans="2:12" s="128" customFormat="1" ht="21" customHeight="1" x14ac:dyDescent="0.2">
      <c r="B117" s="97" t="s">
        <v>153</v>
      </c>
      <c r="C117" s="104" t="s">
        <v>154</v>
      </c>
      <c r="D117" s="94" t="s">
        <v>20</v>
      </c>
      <c r="E117" s="94" t="s">
        <v>26</v>
      </c>
      <c r="F117" s="94">
        <v>250</v>
      </c>
      <c r="G117" s="95">
        <v>20</v>
      </c>
      <c r="H117" s="96">
        <f t="shared" si="8"/>
        <v>5</v>
      </c>
    </row>
    <row r="118" spans="2:12" s="128" customFormat="1" ht="21" customHeight="1" x14ac:dyDescent="0.2">
      <c r="B118" s="97" t="s">
        <v>155</v>
      </c>
      <c r="C118" s="104" t="s">
        <v>156</v>
      </c>
      <c r="D118" s="94" t="s">
        <v>20</v>
      </c>
      <c r="E118" s="94" t="s">
        <v>26</v>
      </c>
      <c r="F118" s="94">
        <v>160</v>
      </c>
      <c r="G118" s="95">
        <v>1500</v>
      </c>
      <c r="H118" s="96">
        <f t="shared" si="8"/>
        <v>240</v>
      </c>
    </row>
    <row r="119" spans="2:12" s="128" customFormat="1" ht="21" customHeight="1" x14ac:dyDescent="0.2">
      <c r="B119" s="97" t="s">
        <v>157</v>
      </c>
      <c r="C119" s="104" t="s">
        <v>158</v>
      </c>
      <c r="D119" s="94" t="s">
        <v>20</v>
      </c>
      <c r="E119" s="94" t="s">
        <v>26</v>
      </c>
      <c r="F119" s="94">
        <v>800</v>
      </c>
      <c r="G119" s="95">
        <v>13</v>
      </c>
      <c r="H119" s="96">
        <f t="shared" si="8"/>
        <v>10.4</v>
      </c>
    </row>
    <row r="120" spans="2:12" s="128" customFormat="1" ht="21" customHeight="1" x14ac:dyDescent="0.2">
      <c r="B120" s="97" t="s">
        <v>159</v>
      </c>
      <c r="C120" s="104" t="s">
        <v>160</v>
      </c>
      <c r="D120" s="94" t="s">
        <v>20</v>
      </c>
      <c r="E120" s="94" t="s">
        <v>26</v>
      </c>
      <c r="F120" s="94">
        <v>600</v>
      </c>
      <c r="G120" s="95">
        <v>300</v>
      </c>
      <c r="H120" s="96">
        <f t="shared" si="8"/>
        <v>180</v>
      </c>
    </row>
    <row r="121" spans="2:12" s="128" customFormat="1" ht="21" customHeight="1" x14ac:dyDescent="0.2">
      <c r="B121" s="113" t="s">
        <v>331</v>
      </c>
      <c r="C121" s="104" t="s">
        <v>161</v>
      </c>
      <c r="D121" s="94" t="s">
        <v>20</v>
      </c>
      <c r="E121" s="94" t="s">
        <v>26</v>
      </c>
      <c r="F121" s="94">
        <v>500</v>
      </c>
      <c r="G121" s="95">
        <v>20</v>
      </c>
      <c r="H121" s="96">
        <f t="shared" si="8"/>
        <v>10</v>
      </c>
    </row>
    <row r="122" spans="2:12" s="128" customFormat="1" ht="21" customHeight="1" x14ac:dyDescent="0.2">
      <c r="B122" s="109" t="s">
        <v>162</v>
      </c>
      <c r="C122" s="98" t="s">
        <v>163</v>
      </c>
      <c r="D122" s="94" t="s">
        <v>20</v>
      </c>
      <c r="E122" s="94" t="s">
        <v>87</v>
      </c>
      <c r="F122" s="94">
        <v>1600</v>
      </c>
      <c r="G122" s="95">
        <v>1.5</v>
      </c>
      <c r="H122" s="99">
        <f>F122*G122/1000</f>
        <v>2.4</v>
      </c>
    </row>
    <row r="123" spans="2:12" s="128" customFormat="1" ht="21" customHeight="1" x14ac:dyDescent="0.2">
      <c r="B123" s="103" t="s">
        <v>334</v>
      </c>
      <c r="C123" s="104" t="s">
        <v>164</v>
      </c>
      <c r="D123" s="94" t="s">
        <v>20</v>
      </c>
      <c r="E123" s="94" t="s">
        <v>26</v>
      </c>
      <c r="F123" s="94">
        <v>420</v>
      </c>
      <c r="G123" s="95">
        <v>100</v>
      </c>
      <c r="H123" s="96">
        <f t="shared" si="8"/>
        <v>42</v>
      </c>
    </row>
    <row r="124" spans="2:12" s="128" customFormat="1" ht="21" customHeight="1" x14ac:dyDescent="0.2">
      <c r="B124" s="97" t="s">
        <v>335</v>
      </c>
      <c r="C124" s="104" t="s">
        <v>164</v>
      </c>
      <c r="D124" s="94" t="s">
        <v>20</v>
      </c>
      <c r="E124" s="94" t="s">
        <v>26</v>
      </c>
      <c r="F124" s="94">
        <v>140</v>
      </c>
      <c r="G124" s="95">
        <v>100</v>
      </c>
      <c r="H124" s="96">
        <f t="shared" si="8"/>
        <v>14</v>
      </c>
      <c r="L124" s="131"/>
    </row>
    <row r="125" spans="2:12" s="128" customFormat="1" ht="21" customHeight="1" x14ac:dyDescent="0.2">
      <c r="B125" s="97" t="s">
        <v>336</v>
      </c>
      <c r="C125" s="104" t="s">
        <v>165</v>
      </c>
      <c r="D125" s="94" t="s">
        <v>20</v>
      </c>
      <c r="E125" s="94" t="s">
        <v>26</v>
      </c>
      <c r="F125" s="94">
        <v>420</v>
      </c>
      <c r="G125" s="95">
        <v>20</v>
      </c>
      <c r="H125" s="96">
        <f t="shared" si="8"/>
        <v>8.4</v>
      </c>
    </row>
    <row r="126" spans="2:12" s="128" customFormat="1" ht="21" customHeight="1" x14ac:dyDescent="0.2">
      <c r="B126" s="97" t="s">
        <v>166</v>
      </c>
      <c r="C126" s="104" t="s">
        <v>165</v>
      </c>
      <c r="D126" s="94" t="s">
        <v>20</v>
      </c>
      <c r="E126" s="94" t="s">
        <v>26</v>
      </c>
      <c r="F126" s="94">
        <v>550</v>
      </c>
      <c r="G126" s="95">
        <v>20</v>
      </c>
      <c r="H126" s="96">
        <f t="shared" si="8"/>
        <v>11</v>
      </c>
      <c r="K126" s="164"/>
    </row>
    <row r="127" spans="2:12" s="128" customFormat="1" ht="21" customHeight="1" x14ac:dyDescent="0.2">
      <c r="B127" s="97" t="s">
        <v>332</v>
      </c>
      <c r="C127" s="104" t="s">
        <v>265</v>
      </c>
      <c r="D127" s="94" t="s">
        <v>20</v>
      </c>
      <c r="E127" s="94" t="s">
        <v>266</v>
      </c>
      <c r="F127" s="94">
        <v>4000</v>
      </c>
      <c r="G127" s="95">
        <v>1</v>
      </c>
      <c r="H127" s="96">
        <f t="shared" si="8"/>
        <v>4</v>
      </c>
      <c r="K127" s="164"/>
    </row>
    <row r="128" spans="2:12" s="128" customFormat="1" ht="21" customHeight="1" x14ac:dyDescent="0.2">
      <c r="B128" s="97" t="s">
        <v>333</v>
      </c>
      <c r="C128" s="104" t="s">
        <v>265</v>
      </c>
      <c r="D128" s="94" t="s">
        <v>20</v>
      </c>
      <c r="E128" s="94" t="s">
        <v>266</v>
      </c>
      <c r="F128" s="94">
        <v>3200</v>
      </c>
      <c r="G128" s="95">
        <v>3.3</v>
      </c>
      <c r="H128" s="96">
        <f t="shared" si="8"/>
        <v>10.56</v>
      </c>
      <c r="K128" s="164"/>
    </row>
    <row r="129" spans="2:8" s="128" customFormat="1" ht="21" customHeight="1" x14ac:dyDescent="0.2">
      <c r="B129" s="97" t="s">
        <v>167</v>
      </c>
      <c r="C129" s="104" t="s">
        <v>168</v>
      </c>
      <c r="D129" s="94" t="s">
        <v>20</v>
      </c>
      <c r="E129" s="94" t="s">
        <v>169</v>
      </c>
      <c r="F129" s="94">
        <v>40</v>
      </c>
      <c r="G129" s="95">
        <v>200</v>
      </c>
      <c r="H129" s="96">
        <f t="shared" si="8"/>
        <v>8</v>
      </c>
    </row>
    <row r="130" spans="2:8" s="128" customFormat="1" ht="21" customHeight="1" x14ac:dyDescent="0.2">
      <c r="B130" s="97" t="s">
        <v>325</v>
      </c>
      <c r="C130" s="104" t="s">
        <v>170</v>
      </c>
      <c r="D130" s="94" t="s">
        <v>20</v>
      </c>
      <c r="E130" s="94" t="s">
        <v>26</v>
      </c>
      <c r="F130" s="94">
        <v>3650</v>
      </c>
      <c r="G130" s="95">
        <v>2</v>
      </c>
      <c r="H130" s="96">
        <f t="shared" si="8"/>
        <v>7.3</v>
      </c>
    </row>
    <row r="131" spans="2:8" s="128" customFormat="1" ht="21" customHeight="1" x14ac:dyDescent="0.2">
      <c r="B131" s="97" t="s">
        <v>326</v>
      </c>
      <c r="C131" s="104" t="s">
        <v>170</v>
      </c>
      <c r="D131" s="94" t="s">
        <v>20</v>
      </c>
      <c r="E131" s="94" t="s">
        <v>26</v>
      </c>
      <c r="F131" s="94">
        <v>5520</v>
      </c>
      <c r="G131" s="95">
        <v>2</v>
      </c>
      <c r="H131" s="96">
        <f t="shared" si="8"/>
        <v>11.04</v>
      </c>
    </row>
    <row r="132" spans="2:8" s="128" customFormat="1" ht="21" customHeight="1" x14ac:dyDescent="0.2">
      <c r="B132" s="97" t="s">
        <v>171</v>
      </c>
      <c r="C132" s="104" t="s">
        <v>172</v>
      </c>
      <c r="D132" s="94" t="s">
        <v>20</v>
      </c>
      <c r="E132" s="94" t="s">
        <v>26</v>
      </c>
      <c r="F132" s="94">
        <v>560</v>
      </c>
      <c r="G132" s="95">
        <v>30</v>
      </c>
      <c r="H132" s="96">
        <f t="shared" si="8"/>
        <v>16.8</v>
      </c>
    </row>
    <row r="133" spans="2:8" s="128" customFormat="1" ht="21" customHeight="1" x14ac:dyDescent="0.2">
      <c r="B133" s="97" t="s">
        <v>339</v>
      </c>
      <c r="C133" s="104" t="s">
        <v>173</v>
      </c>
      <c r="D133" s="94" t="s">
        <v>20</v>
      </c>
      <c r="E133" s="94" t="s">
        <v>26</v>
      </c>
      <c r="F133" s="94">
        <v>830</v>
      </c>
      <c r="G133" s="95">
        <v>20</v>
      </c>
      <c r="H133" s="96">
        <f t="shared" si="8"/>
        <v>16.600000000000001</v>
      </c>
    </row>
    <row r="134" spans="2:8" s="128" customFormat="1" ht="21" customHeight="1" x14ac:dyDescent="0.2">
      <c r="B134" s="97" t="s">
        <v>329</v>
      </c>
      <c r="C134" s="108" t="s">
        <v>174</v>
      </c>
      <c r="D134" s="94" t="s">
        <v>20</v>
      </c>
      <c r="E134" s="94" t="s">
        <v>87</v>
      </c>
      <c r="F134" s="94">
        <v>670</v>
      </c>
      <c r="G134" s="95">
        <v>25</v>
      </c>
      <c r="H134" s="96">
        <f t="shared" si="8"/>
        <v>16.75</v>
      </c>
    </row>
    <row r="135" spans="2:8" s="128" customFormat="1" ht="21" customHeight="1" x14ac:dyDescent="0.2">
      <c r="B135" s="97" t="s">
        <v>175</v>
      </c>
      <c r="C135" s="104" t="s">
        <v>176</v>
      </c>
      <c r="D135" s="94" t="s">
        <v>20</v>
      </c>
      <c r="E135" s="94" t="s">
        <v>18</v>
      </c>
      <c r="F135" s="94">
        <v>575</v>
      </c>
      <c r="G135" s="95">
        <v>80</v>
      </c>
      <c r="H135" s="96">
        <f t="shared" si="8"/>
        <v>46</v>
      </c>
    </row>
    <row r="136" spans="2:8" s="128" customFormat="1" ht="21" customHeight="1" x14ac:dyDescent="0.2">
      <c r="B136" s="97" t="s">
        <v>177</v>
      </c>
      <c r="C136" s="104" t="s">
        <v>178</v>
      </c>
      <c r="D136" s="94" t="s">
        <v>20</v>
      </c>
      <c r="E136" s="94" t="s">
        <v>18</v>
      </c>
      <c r="F136" s="94">
        <v>2350</v>
      </c>
      <c r="G136" s="95">
        <v>10</v>
      </c>
      <c r="H136" s="96">
        <f>G136*F136/1000</f>
        <v>23.5</v>
      </c>
    </row>
    <row r="137" spans="2:8" s="128" customFormat="1" ht="21" customHeight="1" x14ac:dyDescent="0.2">
      <c r="B137" s="97" t="s">
        <v>338</v>
      </c>
      <c r="C137" s="104" t="s">
        <v>179</v>
      </c>
      <c r="D137" s="94" t="s">
        <v>20</v>
      </c>
      <c r="E137" s="94" t="s">
        <v>18</v>
      </c>
      <c r="F137" s="94">
        <v>920</v>
      </c>
      <c r="G137" s="95">
        <v>15</v>
      </c>
      <c r="H137" s="96">
        <f>G137*F137/1000</f>
        <v>13.8</v>
      </c>
    </row>
    <row r="138" spans="2:8" s="128" customFormat="1" ht="21" customHeight="1" x14ac:dyDescent="0.2">
      <c r="B138" s="97" t="s">
        <v>180</v>
      </c>
      <c r="C138" s="104" t="s">
        <v>181</v>
      </c>
      <c r="D138" s="94" t="s">
        <v>20</v>
      </c>
      <c r="E138" s="94" t="s">
        <v>18</v>
      </c>
      <c r="F138" s="94">
        <v>900</v>
      </c>
      <c r="G138" s="95">
        <v>20</v>
      </c>
      <c r="H138" s="96">
        <f t="shared" ref="H138:H139" si="10">F138*G138/1000</f>
        <v>18</v>
      </c>
    </row>
    <row r="139" spans="2:8" s="128" customFormat="1" ht="21" customHeight="1" x14ac:dyDescent="0.2">
      <c r="B139" s="97" t="s">
        <v>269</v>
      </c>
      <c r="C139" s="104" t="s">
        <v>270</v>
      </c>
      <c r="D139" s="94" t="s">
        <v>20</v>
      </c>
      <c r="E139" s="94" t="s">
        <v>26</v>
      </c>
      <c r="F139" s="94">
        <v>1350</v>
      </c>
      <c r="G139" s="95">
        <v>10</v>
      </c>
      <c r="H139" s="96">
        <f t="shared" si="10"/>
        <v>13.5</v>
      </c>
    </row>
    <row r="140" spans="2:8" s="128" customFormat="1" ht="21" customHeight="1" x14ac:dyDescent="0.2">
      <c r="B140" s="97" t="s">
        <v>183</v>
      </c>
      <c r="C140" s="104" t="s">
        <v>182</v>
      </c>
      <c r="D140" s="94" t="s">
        <v>20</v>
      </c>
      <c r="E140" s="94" t="s">
        <v>26</v>
      </c>
      <c r="F140" s="94">
        <v>600</v>
      </c>
      <c r="G140" s="95">
        <v>10</v>
      </c>
      <c r="H140" s="96">
        <f t="shared" ref="H140:H142" si="11">G140*F140/1000</f>
        <v>6</v>
      </c>
    </row>
    <row r="141" spans="2:8" s="128" customFormat="1" ht="21" customHeight="1" x14ac:dyDescent="0.2">
      <c r="B141" s="97" t="s">
        <v>184</v>
      </c>
      <c r="C141" s="104" t="s">
        <v>182</v>
      </c>
      <c r="D141" s="94" t="s">
        <v>20</v>
      </c>
      <c r="E141" s="94" t="s">
        <v>26</v>
      </c>
      <c r="F141" s="94">
        <v>500</v>
      </c>
      <c r="G141" s="95">
        <v>14</v>
      </c>
      <c r="H141" s="96">
        <f t="shared" si="11"/>
        <v>7</v>
      </c>
    </row>
    <row r="142" spans="2:8" s="128" customFormat="1" ht="21" customHeight="1" x14ac:dyDescent="0.2">
      <c r="B142" s="97" t="s">
        <v>340</v>
      </c>
      <c r="C142" s="104" t="s">
        <v>182</v>
      </c>
      <c r="D142" s="94" t="s">
        <v>20</v>
      </c>
      <c r="E142" s="94" t="s">
        <v>26</v>
      </c>
      <c r="F142" s="94">
        <v>1400</v>
      </c>
      <c r="G142" s="95">
        <v>4</v>
      </c>
      <c r="H142" s="96">
        <f t="shared" si="11"/>
        <v>5.6</v>
      </c>
    </row>
    <row r="143" spans="2:8" s="128" customFormat="1" ht="21" customHeight="1" x14ac:dyDescent="0.2">
      <c r="B143" s="97" t="s">
        <v>185</v>
      </c>
      <c r="C143" s="104" t="s">
        <v>186</v>
      </c>
      <c r="D143" s="94" t="s">
        <v>20</v>
      </c>
      <c r="E143" s="94" t="s">
        <v>26</v>
      </c>
      <c r="F143" s="94">
        <v>1100</v>
      </c>
      <c r="G143" s="95">
        <v>20</v>
      </c>
      <c r="H143" s="96">
        <f>G143*F143/1000</f>
        <v>22</v>
      </c>
    </row>
    <row r="144" spans="2:8" s="128" customFormat="1" ht="27" customHeight="1" x14ac:dyDescent="0.2">
      <c r="B144" s="97" t="s">
        <v>274</v>
      </c>
      <c r="C144" s="108" t="s">
        <v>281</v>
      </c>
      <c r="D144" s="94" t="s">
        <v>20</v>
      </c>
      <c r="E144" s="94" t="s">
        <v>26</v>
      </c>
      <c r="F144" s="94">
        <v>2200</v>
      </c>
      <c r="G144" s="95">
        <v>4</v>
      </c>
      <c r="H144" s="96">
        <f>G144*F144/1000</f>
        <v>8.8000000000000007</v>
      </c>
    </row>
    <row r="145" spans="2:11" s="128" customFormat="1" ht="29.25" customHeight="1" x14ac:dyDescent="0.2">
      <c r="B145" s="97" t="s">
        <v>330</v>
      </c>
      <c r="C145" s="108" t="s">
        <v>327</v>
      </c>
      <c r="D145" s="94" t="s">
        <v>20</v>
      </c>
      <c r="E145" s="94" t="s">
        <v>26</v>
      </c>
      <c r="F145" s="94">
        <v>68000</v>
      </c>
      <c r="G145" s="95">
        <v>1</v>
      </c>
      <c r="H145" s="96">
        <f>G145*F145/1000</f>
        <v>68</v>
      </c>
    </row>
    <row r="146" spans="2:11" s="132" customFormat="1" ht="21" customHeight="1" x14ac:dyDescent="0.2">
      <c r="B146" s="97" t="s">
        <v>187</v>
      </c>
      <c r="C146" s="104" t="s">
        <v>188</v>
      </c>
      <c r="D146" s="94" t="s">
        <v>20</v>
      </c>
      <c r="E146" s="94" t="s">
        <v>26</v>
      </c>
      <c r="F146" s="94">
        <v>30</v>
      </c>
      <c r="G146" s="95">
        <v>50</v>
      </c>
      <c r="H146" s="96">
        <f t="shared" ref="H146:H181" si="12">G146*F146/1000</f>
        <v>1.5</v>
      </c>
    </row>
    <row r="147" spans="2:11" s="128" customFormat="1" ht="21" customHeight="1" x14ac:dyDescent="0.2">
      <c r="B147" s="97" t="s">
        <v>189</v>
      </c>
      <c r="C147" s="104" t="s">
        <v>188</v>
      </c>
      <c r="D147" s="94" t="s">
        <v>20</v>
      </c>
      <c r="E147" s="94" t="s">
        <v>26</v>
      </c>
      <c r="F147" s="94">
        <v>450</v>
      </c>
      <c r="G147" s="95">
        <v>6</v>
      </c>
      <c r="H147" s="96">
        <f>G147*F147/1000</f>
        <v>2.7</v>
      </c>
    </row>
    <row r="148" spans="2:11" s="128" customFormat="1" ht="21" customHeight="1" x14ac:dyDescent="0.2">
      <c r="B148" s="97" t="s">
        <v>190</v>
      </c>
      <c r="C148" s="104" t="s">
        <v>191</v>
      </c>
      <c r="D148" s="94" t="s">
        <v>20</v>
      </c>
      <c r="E148" s="94" t="s">
        <v>26</v>
      </c>
      <c r="F148" s="94">
        <v>2350</v>
      </c>
      <c r="G148" s="95">
        <v>2</v>
      </c>
      <c r="H148" s="96">
        <f>G148*F148/1000</f>
        <v>4.7</v>
      </c>
    </row>
    <row r="149" spans="2:11" s="128" customFormat="1" ht="24.75" customHeight="1" x14ac:dyDescent="0.2">
      <c r="B149" s="97" t="s">
        <v>345</v>
      </c>
      <c r="C149" s="108" t="s">
        <v>192</v>
      </c>
      <c r="D149" s="94" t="s">
        <v>20</v>
      </c>
      <c r="E149" s="94" t="s">
        <v>26</v>
      </c>
      <c r="F149" s="94">
        <v>19190</v>
      </c>
      <c r="G149" s="95">
        <v>1</v>
      </c>
      <c r="H149" s="99">
        <f t="shared" ref="H149:H157" si="13">F149*G149/1000</f>
        <v>19.190000000000001</v>
      </c>
    </row>
    <row r="150" spans="2:11" s="128" customFormat="1" ht="21" customHeight="1" x14ac:dyDescent="0.2">
      <c r="B150" s="97" t="s">
        <v>193</v>
      </c>
      <c r="C150" s="104" t="s">
        <v>194</v>
      </c>
      <c r="D150" s="94" t="s">
        <v>20</v>
      </c>
      <c r="E150" s="94" t="s">
        <v>26</v>
      </c>
      <c r="F150" s="94">
        <v>230</v>
      </c>
      <c r="G150" s="95">
        <v>150</v>
      </c>
      <c r="H150" s="99">
        <f t="shared" si="13"/>
        <v>34.5</v>
      </c>
    </row>
    <row r="151" spans="2:11" s="128" customFormat="1" ht="21" customHeight="1" x14ac:dyDescent="0.2">
      <c r="B151" s="97" t="s">
        <v>195</v>
      </c>
      <c r="C151" s="104" t="s">
        <v>194</v>
      </c>
      <c r="D151" s="94" t="s">
        <v>20</v>
      </c>
      <c r="E151" s="94" t="s">
        <v>26</v>
      </c>
      <c r="F151" s="94">
        <v>500</v>
      </c>
      <c r="G151" s="95">
        <v>40</v>
      </c>
      <c r="H151" s="99">
        <f t="shared" si="13"/>
        <v>20</v>
      </c>
    </row>
    <row r="152" spans="2:11" s="128" customFormat="1" ht="28.5" customHeight="1" x14ac:dyDescent="0.2">
      <c r="B152" s="97" t="s">
        <v>275</v>
      </c>
      <c r="C152" s="104" t="s">
        <v>276</v>
      </c>
      <c r="D152" s="94" t="s">
        <v>23</v>
      </c>
      <c r="E152" s="94" t="s">
        <v>26</v>
      </c>
      <c r="F152" s="94">
        <v>29.6</v>
      </c>
      <c r="G152" s="95">
        <v>100</v>
      </c>
      <c r="H152" s="99">
        <f t="shared" si="13"/>
        <v>2.96</v>
      </c>
    </row>
    <row r="153" spans="2:11" s="128" customFormat="1" ht="28.5" customHeight="1" x14ac:dyDescent="0.2">
      <c r="B153" s="97" t="s">
        <v>287</v>
      </c>
      <c r="C153" s="104" t="s">
        <v>276</v>
      </c>
      <c r="D153" s="94" t="s">
        <v>23</v>
      </c>
      <c r="E153" s="94" t="s">
        <v>26</v>
      </c>
      <c r="F153" s="94">
        <v>35</v>
      </c>
      <c r="G153" s="95">
        <v>700</v>
      </c>
      <c r="H153" s="99">
        <f t="shared" si="13"/>
        <v>24.5</v>
      </c>
    </row>
    <row r="154" spans="2:11" s="128" customFormat="1" ht="28.5" customHeight="1" x14ac:dyDescent="0.2">
      <c r="B154" s="97" t="s">
        <v>279</v>
      </c>
      <c r="C154" s="104" t="s">
        <v>286</v>
      </c>
      <c r="D154" s="94" t="s">
        <v>23</v>
      </c>
      <c r="E154" s="94" t="s">
        <v>280</v>
      </c>
      <c r="F154" s="94">
        <v>100</v>
      </c>
      <c r="G154" s="95">
        <v>45</v>
      </c>
      <c r="H154" s="99">
        <f t="shared" si="13"/>
        <v>4.5</v>
      </c>
    </row>
    <row r="155" spans="2:11" s="128" customFormat="1" ht="28.5" customHeight="1" x14ac:dyDescent="0.2">
      <c r="B155" s="97" t="s">
        <v>285</v>
      </c>
      <c r="C155" s="104" t="s">
        <v>286</v>
      </c>
      <c r="D155" s="94" t="s">
        <v>23</v>
      </c>
      <c r="E155" s="94" t="s">
        <v>280</v>
      </c>
      <c r="F155" s="94">
        <v>2000</v>
      </c>
      <c r="G155" s="95">
        <v>35</v>
      </c>
      <c r="H155" s="99">
        <f t="shared" si="13"/>
        <v>70</v>
      </c>
      <c r="J155" s="190"/>
    </row>
    <row r="156" spans="2:11" s="128" customFormat="1" ht="32.25" customHeight="1" x14ac:dyDescent="0.2">
      <c r="B156" s="97" t="s">
        <v>277</v>
      </c>
      <c r="C156" s="108" t="s">
        <v>278</v>
      </c>
      <c r="D156" s="94" t="s">
        <v>20</v>
      </c>
      <c r="E156" s="94" t="s">
        <v>26</v>
      </c>
      <c r="F156" s="94">
        <v>950</v>
      </c>
      <c r="G156" s="95">
        <v>60</v>
      </c>
      <c r="H156" s="99">
        <f t="shared" si="13"/>
        <v>57</v>
      </c>
    </row>
    <row r="157" spans="2:11" s="128" customFormat="1" ht="29.25" customHeight="1" x14ac:dyDescent="0.2">
      <c r="B157" s="97" t="s">
        <v>370</v>
      </c>
      <c r="C157" s="104" t="s">
        <v>284</v>
      </c>
      <c r="D157" s="94" t="s">
        <v>23</v>
      </c>
      <c r="E157" s="94" t="s">
        <v>280</v>
      </c>
      <c r="F157" s="94">
        <v>2305</v>
      </c>
      <c r="G157" s="95">
        <v>60</v>
      </c>
      <c r="H157" s="99">
        <f t="shared" si="13"/>
        <v>138.30000000000001</v>
      </c>
      <c r="K157" s="191"/>
    </row>
    <row r="158" spans="2:11" s="128" customFormat="1" ht="25.5" customHeight="1" x14ac:dyDescent="0.2">
      <c r="B158" s="180" t="s">
        <v>202</v>
      </c>
      <c r="C158" s="181"/>
      <c r="D158" s="94"/>
      <c r="E158" s="94"/>
      <c r="F158" s="94"/>
      <c r="G158" s="95"/>
      <c r="H158" s="96"/>
    </row>
    <row r="159" spans="2:11" s="128" customFormat="1" ht="17.100000000000001" customHeight="1" x14ac:dyDescent="0.2">
      <c r="B159" s="97" t="s">
        <v>203</v>
      </c>
      <c r="C159" s="108" t="s">
        <v>204</v>
      </c>
      <c r="D159" s="94" t="s">
        <v>20</v>
      </c>
      <c r="E159" s="94" t="s">
        <v>199</v>
      </c>
      <c r="F159" s="94">
        <v>1524000</v>
      </c>
      <c r="G159" s="95">
        <v>1</v>
      </c>
      <c r="H159" s="96">
        <f>G159*F159/1000</f>
        <v>1524</v>
      </c>
    </row>
    <row r="160" spans="2:11" s="128" customFormat="1" ht="21" customHeight="1" x14ac:dyDescent="0.2">
      <c r="B160" s="97" t="s">
        <v>205</v>
      </c>
      <c r="C160" s="108" t="s">
        <v>206</v>
      </c>
      <c r="D160" s="94" t="s">
        <v>20</v>
      </c>
      <c r="E160" s="94" t="s">
        <v>199</v>
      </c>
      <c r="F160" s="94">
        <v>7350100</v>
      </c>
      <c r="G160" s="95">
        <v>1</v>
      </c>
      <c r="H160" s="96">
        <f>G160*F160/1000</f>
        <v>7350.1</v>
      </c>
    </row>
    <row r="161" spans="2:8" s="128" customFormat="1" ht="18.75" customHeight="1" x14ac:dyDescent="0.2">
      <c r="B161" s="97" t="s">
        <v>207</v>
      </c>
      <c r="C161" s="108" t="s">
        <v>208</v>
      </c>
      <c r="D161" s="94" t="s">
        <v>20</v>
      </c>
      <c r="E161" s="94" t="s">
        <v>199</v>
      </c>
      <c r="F161" s="94">
        <v>10657600</v>
      </c>
      <c r="G161" s="95">
        <v>1</v>
      </c>
      <c r="H161" s="96">
        <f>G161*F161/1000</f>
        <v>10657.6</v>
      </c>
    </row>
    <row r="162" spans="2:8" s="128" customFormat="1" ht="24" customHeight="1" x14ac:dyDescent="0.2">
      <c r="B162" s="97" t="s">
        <v>209</v>
      </c>
      <c r="C162" s="108" t="s">
        <v>210</v>
      </c>
      <c r="D162" s="94" t="s">
        <v>20</v>
      </c>
      <c r="E162" s="94" t="s">
        <v>199</v>
      </c>
      <c r="F162" s="94">
        <v>240000</v>
      </c>
      <c r="G162" s="95">
        <v>1</v>
      </c>
      <c r="H162" s="96">
        <f>G162*F162/1000</f>
        <v>240</v>
      </c>
    </row>
    <row r="163" spans="2:8" s="128" customFormat="1" ht="19.5" customHeight="1" x14ac:dyDescent="0.2">
      <c r="B163" s="97" t="s">
        <v>211</v>
      </c>
      <c r="C163" s="108" t="s">
        <v>212</v>
      </c>
      <c r="D163" s="94" t="s">
        <v>17</v>
      </c>
      <c r="E163" s="94" t="s">
        <v>199</v>
      </c>
      <c r="F163" s="94">
        <v>5300000</v>
      </c>
      <c r="G163" s="95">
        <v>1</v>
      </c>
      <c r="H163" s="96">
        <f>G163*F163/1000</f>
        <v>5300</v>
      </c>
    </row>
    <row r="164" spans="2:8" s="128" customFormat="1" ht="21.75" customHeight="1" x14ac:dyDescent="0.2">
      <c r="B164" s="180" t="s">
        <v>213</v>
      </c>
      <c r="C164" s="181"/>
      <c r="D164" s="94"/>
      <c r="E164" s="94"/>
      <c r="F164" s="94"/>
      <c r="G164" s="95"/>
      <c r="H164" s="96"/>
    </row>
    <row r="165" spans="2:8" s="128" customFormat="1" ht="17.100000000000001" customHeight="1" x14ac:dyDescent="0.2">
      <c r="B165" s="97" t="s">
        <v>214</v>
      </c>
      <c r="C165" s="104" t="s">
        <v>215</v>
      </c>
      <c r="D165" s="94" t="s">
        <v>17</v>
      </c>
      <c r="E165" s="94" t="s">
        <v>199</v>
      </c>
      <c r="F165" s="94">
        <v>884000</v>
      </c>
      <c r="G165" s="95">
        <v>1</v>
      </c>
      <c r="H165" s="96">
        <f>G165*F165/1000</f>
        <v>884</v>
      </c>
    </row>
    <row r="166" spans="2:8" s="128" customFormat="1" ht="26.25" customHeight="1" x14ac:dyDescent="0.2">
      <c r="B166" s="97" t="s">
        <v>216</v>
      </c>
      <c r="C166" s="108" t="s">
        <v>217</v>
      </c>
      <c r="D166" s="94" t="s">
        <v>20</v>
      </c>
      <c r="E166" s="94" t="s">
        <v>199</v>
      </c>
      <c r="F166" s="94">
        <v>576000</v>
      </c>
      <c r="G166" s="95">
        <v>1</v>
      </c>
      <c r="H166" s="96">
        <f>G166*F166/1000</f>
        <v>576</v>
      </c>
    </row>
    <row r="167" spans="2:8" s="128" customFormat="1" ht="35.25" customHeight="1" x14ac:dyDescent="0.2">
      <c r="B167" s="97" t="s">
        <v>218</v>
      </c>
      <c r="C167" s="108" t="s">
        <v>219</v>
      </c>
      <c r="D167" s="94" t="s">
        <v>294</v>
      </c>
      <c r="E167" s="94" t="s">
        <v>199</v>
      </c>
      <c r="F167" s="94">
        <v>1152000</v>
      </c>
      <c r="G167" s="95">
        <v>1</v>
      </c>
      <c r="H167" s="96">
        <f>F167*G167/1000</f>
        <v>1152</v>
      </c>
    </row>
    <row r="168" spans="2:8" s="128" customFormat="1" ht="29.25" customHeight="1" x14ac:dyDescent="0.2">
      <c r="B168" s="97" t="s">
        <v>220</v>
      </c>
      <c r="C168" s="108" t="s">
        <v>221</v>
      </c>
      <c r="D168" s="94" t="s">
        <v>20</v>
      </c>
      <c r="E168" s="94" t="s">
        <v>199</v>
      </c>
      <c r="F168" s="94">
        <v>540000</v>
      </c>
      <c r="G168" s="95">
        <v>1</v>
      </c>
      <c r="H168" s="96">
        <f>F168*G168/1000</f>
        <v>540</v>
      </c>
    </row>
    <row r="169" spans="2:8" s="128" customFormat="1" ht="33" customHeight="1" x14ac:dyDescent="0.2">
      <c r="B169" s="97" t="s">
        <v>222</v>
      </c>
      <c r="C169" s="108" t="s">
        <v>223</v>
      </c>
      <c r="D169" s="94" t="s">
        <v>17</v>
      </c>
      <c r="E169" s="94" t="s">
        <v>26</v>
      </c>
      <c r="F169" s="94">
        <v>12936</v>
      </c>
      <c r="G169" s="95">
        <v>100</v>
      </c>
      <c r="H169" s="96">
        <f>F169*G169/1000</f>
        <v>1293.5999999999999</v>
      </c>
    </row>
    <row r="170" spans="2:8" s="128" customFormat="1" ht="30" customHeight="1" x14ac:dyDescent="0.2">
      <c r="B170" s="97" t="s">
        <v>224</v>
      </c>
      <c r="C170" s="108" t="s">
        <v>225</v>
      </c>
      <c r="D170" s="94" t="s">
        <v>20</v>
      </c>
      <c r="E170" s="94" t="s">
        <v>199</v>
      </c>
      <c r="F170" s="94">
        <v>562400</v>
      </c>
      <c r="G170" s="95">
        <v>1</v>
      </c>
      <c r="H170" s="96">
        <f>G170*F170/1000</f>
        <v>562.4</v>
      </c>
    </row>
    <row r="171" spans="2:8" s="128" customFormat="1" ht="28.5" customHeight="1" x14ac:dyDescent="0.2">
      <c r="B171" s="97" t="s">
        <v>226</v>
      </c>
      <c r="C171" s="108" t="s">
        <v>227</v>
      </c>
      <c r="D171" s="94" t="s">
        <v>20</v>
      </c>
      <c r="E171" s="94" t="s">
        <v>199</v>
      </c>
      <c r="F171" s="94">
        <v>250000</v>
      </c>
      <c r="G171" s="95">
        <v>1</v>
      </c>
      <c r="H171" s="96">
        <f>G171*F171/1000</f>
        <v>250</v>
      </c>
    </row>
    <row r="172" spans="2:8" s="128" customFormat="1" ht="27.75" customHeight="1" x14ac:dyDescent="0.2">
      <c r="B172" s="97" t="s">
        <v>228</v>
      </c>
      <c r="C172" s="108" t="s">
        <v>229</v>
      </c>
      <c r="D172" s="94" t="s">
        <v>20</v>
      </c>
      <c r="E172" s="94" t="s">
        <v>199</v>
      </c>
      <c r="F172" s="94">
        <v>600000</v>
      </c>
      <c r="G172" s="95">
        <v>1</v>
      </c>
      <c r="H172" s="96">
        <f t="shared" si="12"/>
        <v>600</v>
      </c>
    </row>
    <row r="173" spans="2:8" s="128" customFormat="1" ht="31.5" customHeight="1" x14ac:dyDescent="0.2">
      <c r="B173" s="97" t="s">
        <v>230</v>
      </c>
      <c r="C173" s="108" t="s">
        <v>231</v>
      </c>
      <c r="D173" s="94" t="s">
        <v>20</v>
      </c>
      <c r="E173" s="94" t="s">
        <v>199</v>
      </c>
      <c r="F173" s="94">
        <v>390000</v>
      </c>
      <c r="G173" s="95">
        <v>1</v>
      </c>
      <c r="H173" s="106">
        <f>F173*G173/1000</f>
        <v>390</v>
      </c>
    </row>
    <row r="174" spans="2:8" s="128" customFormat="1" ht="22.5" customHeight="1" x14ac:dyDescent="0.2">
      <c r="B174" s="97" t="s">
        <v>232</v>
      </c>
      <c r="C174" s="108" t="s">
        <v>233</v>
      </c>
      <c r="D174" s="94" t="s">
        <v>20</v>
      </c>
      <c r="E174" s="94" t="s">
        <v>199</v>
      </c>
      <c r="F174" s="94">
        <v>3500000</v>
      </c>
      <c r="G174" s="95">
        <v>1</v>
      </c>
      <c r="H174" s="106">
        <f t="shared" ref="H174:H176" si="14">F174*G174/1000</f>
        <v>3500</v>
      </c>
    </row>
    <row r="175" spans="2:8" s="130" customFormat="1" ht="30" customHeight="1" x14ac:dyDescent="0.25">
      <c r="B175" s="114" t="s">
        <v>320</v>
      </c>
      <c r="C175" s="108" t="s">
        <v>321</v>
      </c>
      <c r="D175" s="115" t="s">
        <v>314</v>
      </c>
      <c r="E175" s="115" t="s">
        <v>322</v>
      </c>
      <c r="F175" s="115">
        <v>9182000</v>
      </c>
      <c r="G175" s="115">
        <v>1</v>
      </c>
      <c r="H175" s="106">
        <f t="shared" si="14"/>
        <v>9182</v>
      </c>
    </row>
    <row r="176" spans="2:8" s="128" customFormat="1" ht="40.5" customHeight="1" x14ac:dyDescent="0.2">
      <c r="B176" s="97" t="s">
        <v>234</v>
      </c>
      <c r="C176" s="108" t="s">
        <v>235</v>
      </c>
      <c r="D176" s="94" t="s">
        <v>20</v>
      </c>
      <c r="E176" s="94" t="s">
        <v>199</v>
      </c>
      <c r="F176" s="94">
        <v>399500</v>
      </c>
      <c r="G176" s="95">
        <v>1</v>
      </c>
      <c r="H176" s="106">
        <f t="shared" si="14"/>
        <v>399.5</v>
      </c>
    </row>
    <row r="177" spans="2:8" s="128" customFormat="1" ht="30.75" customHeight="1" x14ac:dyDescent="0.2">
      <c r="B177" s="97" t="s">
        <v>236</v>
      </c>
      <c r="C177" s="108" t="s">
        <v>237</v>
      </c>
      <c r="D177" s="94" t="s">
        <v>20</v>
      </c>
      <c r="E177" s="94" t="s">
        <v>199</v>
      </c>
      <c r="F177" s="94">
        <v>434000</v>
      </c>
      <c r="G177" s="95">
        <v>1</v>
      </c>
      <c r="H177" s="96">
        <f t="shared" si="12"/>
        <v>434</v>
      </c>
    </row>
    <row r="178" spans="2:8" s="128" customFormat="1" ht="28.5" customHeight="1" x14ac:dyDescent="0.2">
      <c r="B178" s="97" t="s">
        <v>238</v>
      </c>
      <c r="C178" s="108" t="s">
        <v>239</v>
      </c>
      <c r="D178" s="94" t="s">
        <v>20</v>
      </c>
      <c r="E178" s="128" t="s">
        <v>322</v>
      </c>
      <c r="F178" s="94">
        <v>201500</v>
      </c>
      <c r="G178" s="95">
        <v>1</v>
      </c>
      <c r="H178" s="96">
        <f t="shared" si="12"/>
        <v>201.5</v>
      </c>
    </row>
    <row r="179" spans="2:8" s="128" customFormat="1" ht="28.5" customHeight="1" x14ac:dyDescent="0.2">
      <c r="B179" s="97" t="s">
        <v>382</v>
      </c>
      <c r="C179" s="108" t="s">
        <v>383</v>
      </c>
      <c r="D179" s="94" t="s">
        <v>294</v>
      </c>
      <c r="E179" s="94" t="s">
        <v>199</v>
      </c>
      <c r="F179" s="94">
        <v>455000</v>
      </c>
      <c r="G179" s="95">
        <v>1</v>
      </c>
      <c r="H179" s="96">
        <f t="shared" si="12"/>
        <v>455</v>
      </c>
    </row>
    <row r="180" spans="2:8" s="130" customFormat="1" ht="43.5" customHeight="1" x14ac:dyDescent="0.25">
      <c r="B180" s="97" t="s">
        <v>240</v>
      </c>
      <c r="C180" s="108" t="s">
        <v>241</v>
      </c>
      <c r="D180" s="94" t="s">
        <v>20</v>
      </c>
      <c r="E180" s="94" t="s">
        <v>199</v>
      </c>
      <c r="F180" s="94">
        <f>742600+45000</f>
        <v>787600</v>
      </c>
      <c r="G180" s="95">
        <v>1</v>
      </c>
      <c r="H180" s="96">
        <f>G180*F180/1000</f>
        <v>787.6</v>
      </c>
    </row>
    <row r="181" spans="2:8" s="128" customFormat="1" ht="30" customHeight="1" x14ac:dyDescent="0.2">
      <c r="B181" s="97" t="s">
        <v>242</v>
      </c>
      <c r="C181" s="108" t="s">
        <v>243</v>
      </c>
      <c r="D181" s="94" t="s">
        <v>20</v>
      </c>
      <c r="E181" s="94" t="s">
        <v>199</v>
      </c>
      <c r="F181" s="94">
        <v>360000</v>
      </c>
      <c r="G181" s="95">
        <v>1</v>
      </c>
      <c r="H181" s="96">
        <f t="shared" si="12"/>
        <v>360</v>
      </c>
    </row>
    <row r="182" spans="2:8" s="128" customFormat="1" ht="24" customHeight="1" x14ac:dyDescent="0.2">
      <c r="B182" s="97" t="s">
        <v>244</v>
      </c>
      <c r="C182" s="108" t="s">
        <v>245</v>
      </c>
      <c r="D182" s="94" t="s">
        <v>20</v>
      </c>
      <c r="E182" s="94" t="s">
        <v>199</v>
      </c>
      <c r="F182" s="94">
        <v>240000</v>
      </c>
      <c r="G182" s="95">
        <v>1</v>
      </c>
      <c r="H182" s="96">
        <f>F182*G182/1000</f>
        <v>240</v>
      </c>
    </row>
    <row r="183" spans="2:8" s="128" customFormat="1" ht="26.25" customHeight="1" x14ac:dyDescent="0.2">
      <c r="B183" s="97" t="s">
        <v>246</v>
      </c>
      <c r="C183" s="108" t="s">
        <v>247</v>
      </c>
      <c r="D183" s="94" t="s">
        <v>20</v>
      </c>
      <c r="E183" s="94" t="s">
        <v>199</v>
      </c>
      <c r="F183" s="94">
        <v>7900</v>
      </c>
      <c r="G183" s="95">
        <v>1</v>
      </c>
      <c r="H183" s="96">
        <f t="shared" ref="H183" si="15">F183*G183/1000</f>
        <v>7.9</v>
      </c>
    </row>
    <row r="184" spans="2:8" s="128" customFormat="1" ht="25.5" customHeight="1" x14ac:dyDescent="0.2">
      <c r="B184" s="97" t="s">
        <v>200</v>
      </c>
      <c r="C184" s="108" t="s">
        <v>201</v>
      </c>
      <c r="D184" s="94" t="s">
        <v>20</v>
      </c>
      <c r="E184" s="94" t="s">
        <v>199</v>
      </c>
      <c r="F184" s="94">
        <v>950000</v>
      </c>
      <c r="G184" s="95">
        <v>1</v>
      </c>
      <c r="H184" s="96">
        <f>G184*F184/1000</f>
        <v>950</v>
      </c>
    </row>
    <row r="185" spans="2:8" s="128" customFormat="1" ht="32.25" customHeight="1" x14ac:dyDescent="0.2">
      <c r="B185" s="97" t="s">
        <v>248</v>
      </c>
      <c r="C185" s="108" t="s">
        <v>249</v>
      </c>
      <c r="D185" s="94" t="s">
        <v>20</v>
      </c>
      <c r="E185" s="94" t="s">
        <v>199</v>
      </c>
      <c r="F185" s="94">
        <v>195000</v>
      </c>
      <c r="G185" s="95">
        <v>1</v>
      </c>
      <c r="H185" s="96">
        <f>G185*F185/1000</f>
        <v>195</v>
      </c>
    </row>
    <row r="186" spans="2:8" s="128" customFormat="1" ht="45" customHeight="1" x14ac:dyDescent="0.2">
      <c r="B186" s="97" t="s">
        <v>250</v>
      </c>
      <c r="C186" s="108" t="s">
        <v>251</v>
      </c>
      <c r="D186" s="94" t="s">
        <v>20</v>
      </c>
      <c r="E186" s="94" t="s">
        <v>199</v>
      </c>
      <c r="F186" s="94">
        <v>620000</v>
      </c>
      <c r="G186" s="95">
        <v>1</v>
      </c>
      <c r="H186" s="96">
        <f>G186*F186/1000</f>
        <v>620</v>
      </c>
    </row>
    <row r="187" spans="2:8" s="128" customFormat="1" ht="19.5" customHeight="1" x14ac:dyDescent="0.2">
      <c r="B187" s="97" t="s">
        <v>252</v>
      </c>
      <c r="C187" s="108" t="s">
        <v>253</v>
      </c>
      <c r="D187" s="94" t="s">
        <v>20</v>
      </c>
      <c r="E187" s="94" t="s">
        <v>199</v>
      </c>
      <c r="F187" s="94">
        <v>135000</v>
      </c>
      <c r="G187" s="95">
        <v>1</v>
      </c>
      <c r="H187" s="96">
        <f>G187*F187/1000</f>
        <v>135</v>
      </c>
    </row>
    <row r="188" spans="2:8" s="128" customFormat="1" ht="35.25" customHeight="1" x14ac:dyDescent="0.2">
      <c r="B188" s="97" t="s">
        <v>254</v>
      </c>
      <c r="C188" s="108" t="s">
        <v>255</v>
      </c>
      <c r="D188" s="94" t="s">
        <v>20</v>
      </c>
      <c r="E188" s="94" t="s">
        <v>199</v>
      </c>
      <c r="F188" s="94">
        <v>120000</v>
      </c>
      <c r="G188" s="95">
        <v>1</v>
      </c>
      <c r="H188" s="116">
        <f t="shared" ref="H188:H192" si="16">G188*F188/1000</f>
        <v>120</v>
      </c>
    </row>
    <row r="189" spans="2:8" s="128" customFormat="1" ht="17.100000000000001" customHeight="1" x14ac:dyDescent="0.2">
      <c r="B189" s="97" t="s">
        <v>256</v>
      </c>
      <c r="C189" s="108" t="s">
        <v>257</v>
      </c>
      <c r="D189" s="94" t="s">
        <v>20</v>
      </c>
      <c r="E189" s="94" t="s">
        <v>199</v>
      </c>
      <c r="F189" s="94">
        <v>500000</v>
      </c>
      <c r="G189" s="95">
        <v>1</v>
      </c>
      <c r="H189" s="116">
        <f t="shared" si="16"/>
        <v>500</v>
      </c>
    </row>
    <row r="190" spans="2:8" s="128" customFormat="1" ht="29.25" customHeight="1" x14ac:dyDescent="0.2">
      <c r="B190" s="97" t="s">
        <v>258</v>
      </c>
      <c r="C190" s="108" t="s">
        <v>259</v>
      </c>
      <c r="D190" s="94" t="s">
        <v>20</v>
      </c>
      <c r="E190" s="94" t="s">
        <v>199</v>
      </c>
      <c r="F190" s="94">
        <v>275000</v>
      </c>
      <c r="G190" s="95">
        <v>1</v>
      </c>
      <c r="H190" s="116">
        <f t="shared" si="16"/>
        <v>275</v>
      </c>
    </row>
    <row r="191" spans="2:8" s="128" customFormat="1" ht="24" customHeight="1" x14ac:dyDescent="0.2">
      <c r="B191" s="97" t="s">
        <v>260</v>
      </c>
      <c r="C191" s="108" t="s">
        <v>261</v>
      </c>
      <c r="D191" s="94" t="s">
        <v>20</v>
      </c>
      <c r="E191" s="94" t="s">
        <v>199</v>
      </c>
      <c r="F191" s="94">
        <v>700000</v>
      </c>
      <c r="G191" s="95">
        <v>1</v>
      </c>
      <c r="H191" s="116">
        <f t="shared" si="16"/>
        <v>700</v>
      </c>
    </row>
    <row r="192" spans="2:8" s="128" customFormat="1" ht="30" customHeight="1" x14ac:dyDescent="0.2">
      <c r="B192" s="97" t="s">
        <v>262</v>
      </c>
      <c r="C192" s="108" t="s">
        <v>263</v>
      </c>
      <c r="D192" s="94" t="s">
        <v>20</v>
      </c>
      <c r="E192" s="94" t="s">
        <v>199</v>
      </c>
      <c r="F192" s="94">
        <v>96000</v>
      </c>
      <c r="G192" s="95">
        <v>1</v>
      </c>
      <c r="H192" s="116">
        <f t="shared" si="16"/>
        <v>96</v>
      </c>
    </row>
    <row r="193" spans="1:11" s="126" customFormat="1" ht="24.95" customHeight="1" thickBot="1" x14ac:dyDescent="0.25">
      <c r="A193" s="128"/>
      <c r="B193" s="182" t="s">
        <v>264</v>
      </c>
      <c r="C193" s="183"/>
      <c r="D193" s="117"/>
      <c r="E193" s="117"/>
      <c r="F193" s="118"/>
      <c r="G193" s="119"/>
      <c r="H193" s="120">
        <f>SUM(H17:H192)</f>
        <v>65617.299999999988</v>
      </c>
    </row>
    <row r="194" spans="1:11" x14ac:dyDescent="0.2">
      <c r="A194" s="126"/>
    </row>
    <row r="204" spans="1:11" s="134" customFormat="1" ht="14.25" customHeight="1" x14ac:dyDescent="0.2">
      <c r="A204" s="127"/>
      <c r="B204" s="121"/>
      <c r="C204" s="122"/>
      <c r="D204" s="123"/>
      <c r="E204" s="123"/>
      <c r="F204" s="124"/>
      <c r="G204" s="125"/>
      <c r="H204" s="124"/>
      <c r="I204" s="133"/>
      <c r="J204" s="133"/>
      <c r="K204" s="133"/>
    </row>
    <row r="205" spans="1:11" s="134" customFormat="1" x14ac:dyDescent="0.2">
      <c r="B205" s="121"/>
      <c r="C205" s="122"/>
      <c r="D205" s="123"/>
      <c r="E205" s="123"/>
      <c r="F205" s="124"/>
      <c r="G205" s="125"/>
      <c r="H205" s="124"/>
      <c r="I205" s="133"/>
      <c r="J205" s="133"/>
      <c r="K205" s="133"/>
    </row>
    <row r="206" spans="1:11" s="134" customFormat="1" x14ac:dyDescent="0.2">
      <c r="B206" s="121"/>
      <c r="C206" s="122"/>
      <c r="D206" s="123"/>
      <c r="E206" s="123"/>
      <c r="F206" s="124"/>
      <c r="G206" s="125"/>
      <c r="H206" s="124"/>
      <c r="I206" s="133"/>
      <c r="J206" s="133"/>
      <c r="K206" s="133"/>
    </row>
    <row r="207" spans="1:11" s="134" customFormat="1" x14ac:dyDescent="0.2">
      <c r="B207" s="121"/>
      <c r="C207" s="122"/>
      <c r="D207" s="123"/>
      <c r="E207" s="123"/>
      <c r="F207" s="124"/>
      <c r="G207" s="125"/>
      <c r="H207" s="124"/>
      <c r="I207" s="133"/>
      <c r="J207" s="133"/>
      <c r="K207" s="133"/>
    </row>
    <row r="208" spans="1:11" s="134" customFormat="1" x14ac:dyDescent="0.2">
      <c r="B208" s="121"/>
      <c r="C208" s="122"/>
      <c r="D208" s="123"/>
      <c r="E208" s="123"/>
      <c r="F208" s="124"/>
      <c r="G208" s="125"/>
      <c r="H208" s="124"/>
      <c r="I208" s="133"/>
      <c r="J208" s="133"/>
      <c r="K208" s="133"/>
    </row>
    <row r="209" spans="2:11" s="134" customFormat="1" x14ac:dyDescent="0.2">
      <c r="B209" s="121"/>
      <c r="C209" s="122"/>
      <c r="D209" s="123"/>
      <c r="E209" s="123"/>
      <c r="F209" s="124"/>
      <c r="G209" s="125"/>
      <c r="H209" s="124"/>
      <c r="I209" s="133"/>
      <c r="J209" s="133"/>
      <c r="K209" s="133"/>
    </row>
    <row r="210" spans="2:11" s="134" customFormat="1" x14ac:dyDescent="0.2">
      <c r="B210" s="121"/>
      <c r="C210" s="122"/>
      <c r="D210" s="123"/>
      <c r="E210" s="123"/>
      <c r="F210" s="124"/>
      <c r="G210" s="125"/>
      <c r="H210" s="124"/>
      <c r="I210" s="133"/>
      <c r="J210" s="133"/>
      <c r="K210" s="133"/>
    </row>
    <row r="211" spans="2:11" s="134" customFormat="1" x14ac:dyDescent="0.2">
      <c r="B211" s="121"/>
      <c r="C211" s="122"/>
      <c r="D211" s="123"/>
      <c r="E211" s="123"/>
      <c r="F211" s="124"/>
      <c r="G211" s="125"/>
      <c r="H211" s="124"/>
      <c r="I211" s="133"/>
      <c r="J211" s="133"/>
      <c r="K211" s="133"/>
    </row>
    <row r="212" spans="2:11" s="134" customFormat="1" x14ac:dyDescent="0.2">
      <c r="B212" s="121"/>
      <c r="C212" s="122"/>
      <c r="D212" s="123"/>
      <c r="E212" s="123"/>
      <c r="F212" s="124"/>
      <c r="G212" s="125"/>
      <c r="H212" s="124"/>
      <c r="I212" s="133"/>
      <c r="J212" s="133"/>
      <c r="K212" s="133"/>
    </row>
    <row r="213" spans="2:11" s="134" customFormat="1" x14ac:dyDescent="0.2">
      <c r="B213" s="121"/>
      <c r="C213" s="122"/>
      <c r="D213" s="123"/>
      <c r="E213" s="123"/>
      <c r="F213" s="124"/>
      <c r="G213" s="125"/>
      <c r="H213" s="124"/>
      <c r="I213" s="133"/>
      <c r="J213" s="133"/>
      <c r="K213" s="133"/>
    </row>
    <row r="214" spans="2:11" s="134" customFormat="1" ht="7.5" customHeight="1" x14ac:dyDescent="0.2">
      <c r="B214" s="121"/>
      <c r="C214" s="122"/>
      <c r="D214" s="123"/>
      <c r="E214" s="123"/>
      <c r="F214" s="124"/>
      <c r="G214" s="125"/>
      <c r="H214" s="124"/>
      <c r="I214" s="133"/>
      <c r="J214" s="133"/>
      <c r="K214" s="133"/>
    </row>
    <row r="215" spans="2:11" s="134" customFormat="1" x14ac:dyDescent="0.2">
      <c r="B215" s="121"/>
      <c r="C215" s="122"/>
      <c r="D215" s="123"/>
      <c r="E215" s="123"/>
      <c r="F215" s="124"/>
      <c r="G215" s="125"/>
      <c r="H215" s="124"/>
      <c r="I215" s="133"/>
      <c r="J215" s="133"/>
      <c r="K215" s="133"/>
    </row>
    <row r="216" spans="2:11" s="134" customFormat="1" ht="0.75" customHeight="1" x14ac:dyDescent="0.2">
      <c r="B216" s="121"/>
      <c r="C216" s="122"/>
      <c r="D216" s="123"/>
      <c r="E216" s="123"/>
      <c r="F216" s="124"/>
      <c r="G216" s="125"/>
      <c r="H216" s="124"/>
      <c r="I216" s="133"/>
      <c r="J216" s="133"/>
      <c r="K216" s="133"/>
    </row>
    <row r="217" spans="2:11" s="134" customFormat="1" x14ac:dyDescent="0.2">
      <c r="B217" s="121"/>
      <c r="C217" s="122"/>
      <c r="D217" s="123"/>
      <c r="E217" s="123"/>
      <c r="F217" s="124"/>
      <c r="G217" s="125"/>
      <c r="H217" s="124"/>
      <c r="I217" s="133"/>
      <c r="J217" s="133"/>
      <c r="K217" s="133"/>
    </row>
    <row r="218" spans="2:11" s="134" customFormat="1" x14ac:dyDescent="0.2">
      <c r="B218" s="121"/>
      <c r="C218" s="122"/>
      <c r="D218" s="123"/>
      <c r="E218" s="123"/>
      <c r="F218" s="124"/>
      <c r="G218" s="125"/>
      <c r="H218" s="124"/>
      <c r="I218" s="133"/>
      <c r="J218" s="133"/>
      <c r="K218" s="133"/>
    </row>
    <row r="219" spans="2:11" s="134" customFormat="1" x14ac:dyDescent="0.2">
      <c r="B219" s="121"/>
      <c r="C219" s="122"/>
      <c r="D219" s="123"/>
      <c r="E219" s="123"/>
      <c r="F219" s="124"/>
      <c r="G219" s="125"/>
      <c r="H219" s="124"/>
      <c r="I219" s="133"/>
      <c r="J219" s="133"/>
      <c r="K219" s="133"/>
    </row>
    <row r="220" spans="2:11" s="134" customFormat="1" x14ac:dyDescent="0.2">
      <c r="B220" s="121"/>
      <c r="C220" s="122"/>
      <c r="D220" s="123"/>
      <c r="E220" s="123"/>
      <c r="F220" s="124"/>
      <c r="G220" s="125"/>
      <c r="H220" s="124"/>
      <c r="I220" s="133"/>
      <c r="J220" s="133"/>
      <c r="K220" s="133"/>
    </row>
    <row r="221" spans="2:11" s="134" customFormat="1" x14ac:dyDescent="0.2">
      <c r="B221" s="121"/>
      <c r="C221" s="122"/>
      <c r="D221" s="123"/>
      <c r="E221" s="123"/>
      <c r="F221" s="124"/>
      <c r="G221" s="125"/>
      <c r="H221" s="124"/>
      <c r="I221" s="133"/>
      <c r="J221" s="133"/>
      <c r="K221" s="133"/>
    </row>
    <row r="222" spans="2:11" s="134" customFormat="1" x14ac:dyDescent="0.2">
      <c r="B222" s="121"/>
      <c r="C222" s="122"/>
      <c r="D222" s="123"/>
      <c r="E222" s="123"/>
      <c r="F222" s="124"/>
      <c r="G222" s="125"/>
      <c r="H222" s="124"/>
      <c r="I222" s="133"/>
      <c r="J222" s="133"/>
      <c r="K222" s="133"/>
    </row>
    <row r="223" spans="2:11" s="134" customFormat="1" x14ac:dyDescent="0.2">
      <c r="B223" s="121"/>
      <c r="C223" s="122"/>
      <c r="D223" s="123"/>
      <c r="E223" s="123"/>
      <c r="F223" s="124"/>
      <c r="G223" s="125"/>
      <c r="H223" s="124"/>
      <c r="I223" s="133"/>
      <c r="J223" s="133"/>
      <c r="K223" s="133"/>
    </row>
    <row r="224" spans="2:11" s="134" customFormat="1" x14ac:dyDescent="0.2">
      <c r="B224" s="121"/>
      <c r="C224" s="122"/>
      <c r="D224" s="123"/>
      <c r="E224" s="123"/>
      <c r="F224" s="124"/>
      <c r="G224" s="125"/>
      <c r="H224" s="124"/>
      <c r="I224" s="133"/>
      <c r="J224" s="133"/>
      <c r="K224" s="133"/>
    </row>
    <row r="225" spans="2:11" s="134" customFormat="1" x14ac:dyDescent="0.2">
      <c r="B225" s="121"/>
      <c r="C225" s="122"/>
      <c r="D225" s="123"/>
      <c r="E225" s="123"/>
      <c r="F225" s="124"/>
      <c r="G225" s="125"/>
      <c r="H225" s="124"/>
      <c r="I225" s="133"/>
      <c r="J225" s="133"/>
      <c r="K225" s="133"/>
    </row>
    <row r="226" spans="2:11" s="134" customFormat="1" x14ac:dyDescent="0.2">
      <c r="B226" s="121"/>
      <c r="C226" s="122"/>
      <c r="D226" s="123"/>
      <c r="E226" s="123"/>
      <c r="F226" s="124"/>
      <c r="G226" s="125"/>
      <c r="H226" s="124"/>
      <c r="I226" s="133"/>
      <c r="J226" s="133"/>
      <c r="K226" s="133"/>
    </row>
    <row r="227" spans="2:11" s="134" customFormat="1" x14ac:dyDescent="0.2">
      <c r="B227" s="121"/>
      <c r="C227" s="122"/>
      <c r="D227" s="123"/>
      <c r="E227" s="123"/>
      <c r="F227" s="124"/>
      <c r="G227" s="125"/>
      <c r="H227" s="124"/>
      <c r="I227" s="133"/>
      <c r="J227" s="133"/>
      <c r="K227" s="133"/>
    </row>
    <row r="228" spans="2:11" s="134" customFormat="1" x14ac:dyDescent="0.2">
      <c r="B228" s="121"/>
      <c r="C228" s="122"/>
      <c r="D228" s="123"/>
      <c r="E228" s="123"/>
      <c r="F228" s="124"/>
      <c r="G228" s="125"/>
      <c r="H228" s="124"/>
      <c r="I228" s="133"/>
      <c r="J228" s="133"/>
      <c r="K228" s="133"/>
    </row>
    <row r="229" spans="2:11" s="134" customFormat="1" x14ac:dyDescent="0.2">
      <c r="B229" s="121"/>
      <c r="C229" s="122"/>
      <c r="D229" s="123"/>
      <c r="E229" s="123"/>
      <c r="F229" s="124"/>
      <c r="G229" s="125"/>
      <c r="H229" s="124"/>
      <c r="I229" s="133"/>
      <c r="J229" s="133"/>
      <c r="K229" s="133"/>
    </row>
    <row r="230" spans="2:11" s="134" customFormat="1" x14ac:dyDescent="0.2">
      <c r="B230" s="121"/>
      <c r="C230" s="122"/>
      <c r="D230" s="123"/>
      <c r="E230" s="123"/>
      <c r="F230" s="124"/>
      <c r="G230" s="125"/>
      <c r="H230" s="124"/>
      <c r="I230" s="133"/>
      <c r="J230" s="133"/>
      <c r="K230" s="133"/>
    </row>
    <row r="231" spans="2:11" s="134" customFormat="1" x14ac:dyDescent="0.2">
      <c r="B231" s="121"/>
      <c r="C231" s="122"/>
      <c r="D231" s="123"/>
      <c r="E231" s="123"/>
      <c r="F231" s="124"/>
      <c r="G231" s="125"/>
      <c r="H231" s="124"/>
      <c r="I231" s="133"/>
      <c r="J231" s="133"/>
      <c r="K231" s="133"/>
    </row>
    <row r="232" spans="2:11" s="134" customFormat="1" x14ac:dyDescent="0.2">
      <c r="B232" s="121"/>
      <c r="C232" s="122"/>
      <c r="D232" s="123"/>
      <c r="E232" s="123"/>
      <c r="F232" s="124"/>
      <c r="G232" s="125"/>
      <c r="H232" s="124"/>
      <c r="I232" s="133"/>
      <c r="J232" s="133"/>
      <c r="K232" s="133"/>
    </row>
    <row r="233" spans="2:11" s="134" customFormat="1" x14ac:dyDescent="0.2">
      <c r="B233" s="121"/>
      <c r="C233" s="122"/>
      <c r="D233" s="123"/>
      <c r="E233" s="123"/>
      <c r="F233" s="124"/>
      <c r="G233" s="125"/>
      <c r="H233" s="124"/>
      <c r="I233" s="133"/>
      <c r="J233" s="133"/>
      <c r="K233" s="133"/>
    </row>
    <row r="234" spans="2:11" s="134" customFormat="1" x14ac:dyDescent="0.2">
      <c r="B234" s="121"/>
      <c r="C234" s="122"/>
      <c r="D234" s="123"/>
      <c r="E234" s="123"/>
      <c r="F234" s="124"/>
      <c r="G234" s="125"/>
      <c r="H234" s="124"/>
      <c r="I234" s="133"/>
      <c r="J234" s="133"/>
      <c r="K234" s="133"/>
    </row>
    <row r="235" spans="2:11" s="134" customFormat="1" x14ac:dyDescent="0.2">
      <c r="B235" s="121"/>
      <c r="C235" s="122"/>
      <c r="D235" s="123"/>
      <c r="E235" s="123"/>
      <c r="F235" s="124"/>
      <c r="G235" s="125"/>
      <c r="H235" s="124"/>
      <c r="I235" s="133"/>
      <c r="J235" s="133"/>
      <c r="K235" s="133"/>
    </row>
    <row r="236" spans="2:11" s="134" customFormat="1" x14ac:dyDescent="0.2">
      <c r="B236" s="121"/>
      <c r="C236" s="122"/>
      <c r="D236" s="123"/>
      <c r="E236" s="123"/>
      <c r="F236" s="124"/>
      <c r="G236" s="125"/>
      <c r="H236" s="124"/>
      <c r="I236" s="133"/>
      <c r="J236" s="133"/>
      <c r="K236" s="133"/>
    </row>
    <row r="237" spans="2:11" s="134" customFormat="1" x14ac:dyDescent="0.2">
      <c r="B237" s="121"/>
      <c r="C237" s="122"/>
      <c r="D237" s="123"/>
      <c r="E237" s="123"/>
      <c r="F237" s="124"/>
      <c r="G237" s="125"/>
      <c r="H237" s="124"/>
      <c r="I237" s="133"/>
      <c r="J237" s="133"/>
      <c r="K237" s="133"/>
    </row>
    <row r="238" spans="2:11" s="134" customFormat="1" x14ac:dyDescent="0.2">
      <c r="B238" s="121"/>
      <c r="C238" s="122"/>
      <c r="D238" s="123"/>
      <c r="E238" s="123"/>
      <c r="F238" s="124"/>
      <c r="G238" s="125"/>
      <c r="H238" s="124"/>
      <c r="I238" s="133"/>
      <c r="J238" s="133"/>
      <c r="K238" s="133"/>
    </row>
    <row r="239" spans="2:11" s="134" customFormat="1" x14ac:dyDescent="0.2">
      <c r="B239" s="121"/>
      <c r="C239" s="122"/>
      <c r="D239" s="123"/>
      <c r="E239" s="123"/>
      <c r="F239" s="124"/>
      <c r="G239" s="125"/>
      <c r="H239" s="124"/>
      <c r="I239" s="133"/>
      <c r="J239" s="133"/>
      <c r="K239" s="133"/>
    </row>
    <row r="240" spans="2:11" s="134" customFormat="1" x14ac:dyDescent="0.2">
      <c r="B240" s="121"/>
      <c r="C240" s="122"/>
      <c r="D240" s="123"/>
      <c r="E240" s="123"/>
      <c r="F240" s="124"/>
      <c r="G240" s="125"/>
      <c r="H240" s="124"/>
      <c r="I240" s="133"/>
      <c r="J240" s="133"/>
      <c r="K240" s="133"/>
    </row>
    <row r="241" spans="2:11" s="134" customFormat="1" x14ac:dyDescent="0.2">
      <c r="B241" s="121"/>
      <c r="C241" s="122"/>
      <c r="D241" s="123"/>
      <c r="E241" s="123"/>
      <c r="F241" s="124"/>
      <c r="G241" s="125"/>
      <c r="H241" s="124"/>
      <c r="I241" s="133"/>
      <c r="J241" s="133"/>
      <c r="K241" s="133"/>
    </row>
    <row r="242" spans="2:11" s="134" customFormat="1" x14ac:dyDescent="0.2">
      <c r="B242" s="121"/>
      <c r="C242" s="122"/>
      <c r="D242" s="123"/>
      <c r="E242" s="123"/>
      <c r="F242" s="124"/>
      <c r="G242" s="125"/>
      <c r="H242" s="124"/>
      <c r="I242" s="133"/>
      <c r="J242" s="133"/>
      <c r="K242" s="133"/>
    </row>
    <row r="243" spans="2:11" s="134" customFormat="1" x14ac:dyDescent="0.2">
      <c r="B243" s="121"/>
      <c r="C243" s="122"/>
      <c r="D243" s="123"/>
      <c r="E243" s="123"/>
      <c r="F243" s="124"/>
      <c r="G243" s="125"/>
      <c r="H243" s="124"/>
      <c r="I243" s="133"/>
      <c r="J243" s="133"/>
      <c r="K243" s="133"/>
    </row>
    <row r="244" spans="2:11" s="134" customFormat="1" x14ac:dyDescent="0.2">
      <c r="B244" s="121"/>
      <c r="C244" s="122"/>
      <c r="D244" s="123"/>
      <c r="E244" s="123"/>
      <c r="F244" s="124"/>
      <c r="G244" s="125"/>
      <c r="H244" s="124"/>
      <c r="I244" s="133"/>
      <c r="J244" s="133"/>
      <c r="K244" s="133"/>
    </row>
    <row r="245" spans="2:11" s="134" customFormat="1" x14ac:dyDescent="0.2">
      <c r="B245" s="121"/>
      <c r="C245" s="122"/>
      <c r="D245" s="123"/>
      <c r="E245" s="123"/>
      <c r="F245" s="124"/>
      <c r="G245" s="125"/>
      <c r="H245" s="124"/>
      <c r="I245" s="133"/>
      <c r="J245" s="133"/>
      <c r="K245" s="133"/>
    </row>
    <row r="246" spans="2:11" s="134" customFormat="1" x14ac:dyDescent="0.2">
      <c r="B246" s="121"/>
      <c r="C246" s="122"/>
      <c r="D246" s="123"/>
      <c r="E246" s="123"/>
      <c r="F246" s="124"/>
      <c r="G246" s="125"/>
      <c r="H246" s="124"/>
      <c r="I246" s="133"/>
      <c r="J246" s="133"/>
      <c r="K246" s="133"/>
    </row>
    <row r="247" spans="2:11" s="134" customFormat="1" x14ac:dyDescent="0.2">
      <c r="B247" s="121"/>
      <c r="C247" s="122"/>
      <c r="D247" s="123"/>
      <c r="E247" s="123"/>
      <c r="F247" s="124"/>
      <c r="G247" s="125"/>
      <c r="H247" s="124"/>
      <c r="I247" s="133"/>
      <c r="J247" s="133"/>
      <c r="K247" s="133"/>
    </row>
    <row r="248" spans="2:11" s="134" customFormat="1" x14ac:dyDescent="0.2">
      <c r="B248" s="121"/>
      <c r="C248" s="122"/>
      <c r="D248" s="123"/>
      <c r="E248" s="123"/>
      <c r="F248" s="124"/>
      <c r="G248" s="125"/>
      <c r="H248" s="124"/>
      <c r="I248" s="133"/>
      <c r="J248" s="133"/>
      <c r="K248" s="133"/>
    </row>
    <row r="249" spans="2:11" s="134" customFormat="1" x14ac:dyDescent="0.2">
      <c r="B249" s="121"/>
      <c r="C249" s="122"/>
      <c r="D249" s="123"/>
      <c r="E249" s="123"/>
      <c r="F249" s="124"/>
      <c r="G249" s="125"/>
      <c r="H249" s="124"/>
      <c r="I249" s="133"/>
      <c r="J249" s="133"/>
      <c r="K249" s="133"/>
    </row>
    <row r="250" spans="2:11" s="134" customFormat="1" x14ac:dyDescent="0.2">
      <c r="B250" s="121"/>
      <c r="C250" s="122"/>
      <c r="D250" s="123"/>
      <c r="E250" s="123"/>
      <c r="F250" s="124"/>
      <c r="G250" s="125"/>
      <c r="H250" s="124"/>
      <c r="I250" s="133"/>
      <c r="J250" s="133"/>
      <c r="K250" s="133"/>
    </row>
    <row r="251" spans="2:11" s="134" customFormat="1" x14ac:dyDescent="0.2">
      <c r="B251" s="121"/>
      <c r="C251" s="122"/>
      <c r="D251" s="123"/>
      <c r="E251" s="123"/>
      <c r="F251" s="124"/>
      <c r="G251" s="125"/>
      <c r="H251" s="124"/>
      <c r="I251" s="133"/>
      <c r="J251" s="133"/>
      <c r="K251" s="133"/>
    </row>
    <row r="252" spans="2:11" s="134" customFormat="1" x14ac:dyDescent="0.2">
      <c r="B252" s="121"/>
      <c r="C252" s="122"/>
      <c r="D252" s="123"/>
      <c r="E252" s="123"/>
      <c r="F252" s="124"/>
      <c r="G252" s="125"/>
      <c r="H252" s="124"/>
      <c r="I252" s="133"/>
      <c r="J252" s="133"/>
      <c r="K252" s="133"/>
    </row>
    <row r="253" spans="2:11" s="134" customFormat="1" x14ac:dyDescent="0.2">
      <c r="B253" s="121"/>
      <c r="C253" s="122"/>
      <c r="D253" s="123"/>
      <c r="E253" s="123"/>
      <c r="F253" s="124"/>
      <c r="G253" s="125"/>
      <c r="H253" s="124"/>
      <c r="I253" s="133"/>
      <c r="J253" s="133"/>
      <c r="K253" s="133"/>
    </row>
    <row r="254" spans="2:11" s="134" customFormat="1" x14ac:dyDescent="0.2">
      <c r="B254" s="121"/>
      <c r="C254" s="122"/>
      <c r="D254" s="123"/>
      <c r="E254" s="123"/>
      <c r="F254" s="124"/>
      <c r="G254" s="125"/>
      <c r="H254" s="124"/>
      <c r="I254" s="133"/>
      <c r="J254" s="133"/>
      <c r="K254" s="133"/>
    </row>
    <row r="255" spans="2:11" s="134" customFormat="1" x14ac:dyDescent="0.2">
      <c r="B255" s="121"/>
      <c r="C255" s="122"/>
      <c r="D255" s="123"/>
      <c r="E255" s="123"/>
      <c r="F255" s="124"/>
      <c r="G255" s="125"/>
      <c r="H255" s="124"/>
      <c r="I255" s="133"/>
      <c r="J255" s="133"/>
      <c r="K255" s="133"/>
    </row>
    <row r="256" spans="2:11" s="134" customFormat="1" x14ac:dyDescent="0.2">
      <c r="B256" s="121"/>
      <c r="C256" s="122"/>
      <c r="D256" s="123"/>
      <c r="E256" s="123"/>
      <c r="F256" s="124"/>
      <c r="G256" s="125"/>
      <c r="H256" s="124"/>
      <c r="I256" s="133"/>
      <c r="J256" s="133"/>
      <c r="K256" s="133"/>
    </row>
    <row r="257" spans="1:11" s="134" customFormat="1" x14ac:dyDescent="0.2">
      <c r="B257" s="121"/>
      <c r="C257" s="122"/>
      <c r="D257" s="123"/>
      <c r="E257" s="123"/>
      <c r="F257" s="124"/>
      <c r="G257" s="125"/>
      <c r="H257" s="124"/>
      <c r="I257" s="133"/>
      <c r="J257" s="133"/>
      <c r="K257" s="133"/>
    </row>
    <row r="258" spans="1:11" s="134" customFormat="1" x14ac:dyDescent="0.2">
      <c r="B258" s="121"/>
      <c r="C258" s="122"/>
      <c r="D258" s="123"/>
      <c r="E258" s="123"/>
      <c r="F258" s="124"/>
      <c r="G258" s="125"/>
      <c r="H258" s="124"/>
      <c r="I258" s="133"/>
      <c r="J258" s="133"/>
      <c r="K258" s="133"/>
    </row>
    <row r="259" spans="1:11" x14ac:dyDescent="0.2">
      <c r="A259" s="134"/>
    </row>
  </sheetData>
  <autoFilter ref="B1:B259"/>
  <mergeCells count="21">
    <mergeCell ref="B158:C158"/>
    <mergeCell ref="B164:C164"/>
    <mergeCell ref="B193:C193"/>
    <mergeCell ref="B15:C15"/>
    <mergeCell ref="D16:G16"/>
    <mergeCell ref="B30:C30"/>
    <mergeCell ref="B81:C81"/>
    <mergeCell ref="B93:C93"/>
    <mergeCell ref="K126:K128"/>
    <mergeCell ref="B14:H14"/>
    <mergeCell ref="B1:H1"/>
    <mergeCell ref="B2:H2"/>
    <mergeCell ref="D3:H3"/>
    <mergeCell ref="B4:H4"/>
    <mergeCell ref="B5:H5"/>
    <mergeCell ref="B7:H7"/>
    <mergeCell ref="B9:H9"/>
    <mergeCell ref="B10:H10"/>
    <mergeCell ref="B11:H11"/>
    <mergeCell ref="B12:H12"/>
    <mergeCell ref="B13:H13"/>
  </mergeCells>
  <pageMargins left="0.27" right="0.21" top="0.16" bottom="0.24" header="0.19" footer="0.2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2020-10</vt:lpstr>
      <vt:lpstr>2020-14</vt:lpstr>
      <vt:lpstr>'2020-10'!Область_печати</vt:lpstr>
      <vt:lpstr>'2020-14'!Область_печати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Հասմիկ Ղազարյան</dc:creator>
  <cp:lastModifiedBy>Մարգարիտա Պողոսյան</cp:lastModifiedBy>
  <cp:lastPrinted>2020-07-28T13:19:02Z</cp:lastPrinted>
  <dcterms:created xsi:type="dcterms:W3CDTF">2020-01-23T06:06:24Z</dcterms:created>
  <dcterms:modified xsi:type="dcterms:W3CDTF">2020-07-28T13:22:07Z</dcterms:modified>
</cp:coreProperties>
</file>